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bookViews>
    <workbookView xWindow="240" yWindow="120" windowWidth="19200" windowHeight="7170" activeTab="3"/>
  </bookViews>
  <sheets>
    <sheet name="资金来源表" sheetId="2" r:id="rId1"/>
    <sheet name="项目投入明细" sheetId="1" r:id="rId2"/>
    <sheet name="2022年示范县统计" sheetId="3" r:id="rId3"/>
    <sheet name="资产管理统计表" sheetId="4" r:id="rId4"/>
  </sheets>
  <definedNames/>
  <calcPr calcId="144525"/>
</workbook>
</file>

<file path=xl/sharedStrings.xml><?xml version="1.0" encoding="utf-8"?>
<sst xmlns="http://schemas.openxmlformats.org/spreadsheetml/2006/main" count="482" uniqueCount="248">
  <si>
    <t>附件2</t>
  </si>
  <si>
    <t>察隅县2022年脱贫县统筹整合资金情况表</t>
  </si>
  <si>
    <t>单位：万元</t>
  </si>
  <si>
    <t>序号</t>
  </si>
  <si>
    <t xml:space="preserve"> 项目名称</t>
  </si>
  <si>
    <t>实际下达金额</t>
  </si>
  <si>
    <t>其中</t>
  </si>
  <si>
    <t>察隅县</t>
  </si>
  <si>
    <t>备注</t>
  </si>
  <si>
    <t>实际统筹整合规模</t>
  </si>
  <si>
    <t>资金合计</t>
  </si>
  <si>
    <t>纳入统筹整合总规模</t>
  </si>
  <si>
    <t>一、中央资金小计</t>
  </si>
  <si>
    <t xml:space="preserve">     其中：实际统筹整合总规模</t>
  </si>
  <si>
    <t>衔接推进乡村振兴补助资金</t>
  </si>
  <si>
    <t>A、巩固拓展脱贫攻坚成果和乡村振兴任务</t>
  </si>
  <si>
    <t>B、少数民族发展任务</t>
  </si>
  <si>
    <t>C、以工代赈任务</t>
  </si>
  <si>
    <t>D、欠发达农场扶贫支出方向</t>
  </si>
  <si>
    <t>E、欠发达林场扶贫支出方向</t>
  </si>
  <si>
    <t>水利发展资金总规模</t>
  </si>
  <si>
    <t>其中：实际整合</t>
  </si>
  <si>
    <t>农业生产发展资金</t>
  </si>
  <si>
    <t>总规模(A,包含该项资金的全部支出方向)</t>
  </si>
  <si>
    <t>其中（B）:</t>
  </si>
  <si>
    <t>★耕地地力保护补贴(B1)</t>
  </si>
  <si>
    <t>★农机购置补贴(B2)</t>
  </si>
  <si>
    <t>★支持适度规模经营(B3)</t>
  </si>
  <si>
    <t>★有机肥替代(B4)</t>
  </si>
  <si>
    <t>★农机深耕深松(B5)</t>
  </si>
  <si>
    <t>★产业兴村强县示范行动(B6)</t>
  </si>
  <si>
    <t>★现代农业产业园(B8)</t>
  </si>
  <si>
    <t>★耕地休耕(B9)</t>
  </si>
  <si>
    <t>扣除B后的资金规模（C=A-B）</t>
  </si>
  <si>
    <t>林业改革发展资金</t>
  </si>
  <si>
    <t>其中（B）：森林资源管护及相关试点资金</t>
  </si>
  <si>
    <t>农田建设补助资金总规模</t>
  </si>
  <si>
    <t>农村综合改革转移支付总规模</t>
  </si>
  <si>
    <t>未提出分配方案暂留本级</t>
  </si>
  <si>
    <t>林业生态保护恢复资金</t>
  </si>
  <si>
    <t>其中：草原生态修复治理补助资金部分</t>
  </si>
  <si>
    <t>农村环境整治资金总规模</t>
  </si>
  <si>
    <t>车辆购置税收入补助地方用于一般公路建设项目资金总规模（支持农村公路部分）</t>
  </si>
  <si>
    <t>农村危房改造补助资金</t>
  </si>
  <si>
    <t>中央专项彩票公益金支持扶贫资金</t>
  </si>
  <si>
    <t>产粮大县奖励资金总规模</t>
  </si>
  <si>
    <t>生猪（牛羊）调出大县奖励资金</t>
  </si>
  <si>
    <t>农业资源及生态保护补助资金总规模（对农民的直接补贴除外）</t>
  </si>
  <si>
    <t>服务业发展专项资金（支持新农村现代流通服务网络工程部分）</t>
  </si>
  <si>
    <t>旅游发展基金总规模</t>
  </si>
  <si>
    <t>中央预算内投资用于“三农”建设部分（不包括重大引调水工程、重点水源工程、江河湖泊治理骨干重大工程、跨界河流开发治理工程、新建大型灌区、大中型灌区续建配套和节水改造、大中型病险水库水闸除险加固、生态建设方面的支出）</t>
  </si>
  <si>
    <t>预算内投资小计</t>
  </si>
  <si>
    <t>其中：实际纳入统筹整合部分</t>
  </si>
  <si>
    <t>⑴农村扶贫公路中央基建投资</t>
  </si>
  <si>
    <t>⑵重大水利工程专项中央基建投资</t>
  </si>
  <si>
    <t>⑶农村电网改造升级工程中央基建投资</t>
  </si>
  <si>
    <t>⑷以工代赈示范工程中央基建投资</t>
  </si>
  <si>
    <t>⑸农村饮水安全巩固提升工程中央基建投资</t>
  </si>
  <si>
    <t>⑹动植物保护能力提升工程林业有害生物防治能力建设项目中央基建投资</t>
  </si>
  <si>
    <t>⑺农业可持续发展专项（畜禽粪污资源化利用整县推进项目）中央基建投资</t>
  </si>
  <si>
    <t>⑻农业生产发展（产业融合）专项中央基建投资</t>
  </si>
  <si>
    <t>⑼农村人居环境整治专项中央基建投资</t>
  </si>
  <si>
    <t>⑽水生态治理、中小河流治理等其他水利工程中央基建投资</t>
  </si>
  <si>
    <t>⑾现代农业支撑体系专项中央基建投资</t>
  </si>
  <si>
    <t>⑿中小河流治理工程中央基投资</t>
  </si>
  <si>
    <t>⒀全国新增千亿斤粮食生产能力规划田间工程中央基建投资</t>
  </si>
  <si>
    <t>⒁规模化大型沼气工程中央基建投资</t>
  </si>
  <si>
    <t>⒂退牧还草中央基建投资</t>
  </si>
  <si>
    <t>⒃水文基础设施中央基建投资</t>
  </si>
  <si>
    <t>⒄种养业循环一体化项目中央基建投资</t>
  </si>
  <si>
    <t>⒅重点区域排涝能力建设中央基建投资</t>
  </si>
  <si>
    <t>⒆中央预算内投资用于“三农”建设的其他资金（属于整合范围但未在⑴-⒅列明的资金）</t>
  </si>
  <si>
    <t>二、自治区资金小计</t>
  </si>
  <si>
    <t>其中：纳入统筹整合总规模</t>
  </si>
  <si>
    <t xml:space="preserve">      实际统筹整合总规模</t>
  </si>
  <si>
    <t>巩固拓展脱贫攻坚同乡村振兴有效衔接任务</t>
  </si>
  <si>
    <t>少数民族发展支出方向</t>
  </si>
  <si>
    <t>以工代赈资金</t>
  </si>
  <si>
    <t>农业生产发展金总规模（含农牧民技能培训）</t>
  </si>
  <si>
    <t>林业改革发展资金总规模（含防沙治沙、重点区域造林）</t>
  </si>
  <si>
    <t>自治区彩票公益金支持扶贫开发（纳入统筹整合部分）</t>
  </si>
  <si>
    <t>农业资源及生态环境保护补助资金总规模</t>
  </si>
  <si>
    <t>旅游发展资金（纳入统筹整合部分）</t>
  </si>
  <si>
    <t>自治区强基惠民经费（纳入统筹整合部分）</t>
  </si>
  <si>
    <t>应用技术研究与开发专项资金（原农科三费）（纳入统筹整合部分）</t>
  </si>
  <si>
    <t>三、市级资金小计</t>
  </si>
  <si>
    <t>产业发展资金</t>
  </si>
  <si>
    <t>四、县（区）资金小计</t>
  </si>
  <si>
    <t>附件3</t>
  </si>
  <si>
    <t xml:space="preserve">察隅县2022年脱贫县统筹整合资金项目投资计划明细表 </t>
  </si>
  <si>
    <t>填报单位：察隅县乡村振兴局、察隅县财政局</t>
  </si>
  <si>
    <t>时间：2022年2月11日</t>
  </si>
  <si>
    <t>县（区)、乡（镇）名称</t>
  </si>
  <si>
    <t>项目名称</t>
  </si>
  <si>
    <t>建设地点（所在乡、村名）</t>
  </si>
  <si>
    <t>项目建设内容</t>
  </si>
  <si>
    <t>项目主管部门</t>
  </si>
  <si>
    <t>项目责任人</t>
  </si>
  <si>
    <t>项目期限（月）</t>
  </si>
  <si>
    <t>预计竣
工时间</t>
  </si>
  <si>
    <t>财政资金来源及金额</t>
  </si>
  <si>
    <t>投资计划(万元)</t>
  </si>
  <si>
    <t>项目效益</t>
  </si>
  <si>
    <t>边境搬迁/易地搬迁后扶/以工代赈</t>
  </si>
  <si>
    <t>资金来源名称</t>
  </si>
  <si>
    <t>金额(万元)</t>
  </si>
  <si>
    <t>总投资</t>
  </si>
  <si>
    <t>中央财政资金</t>
  </si>
  <si>
    <t>自治区财政资金</t>
  </si>
  <si>
    <t>地（市）级资金</t>
  </si>
  <si>
    <t>县本级资金</t>
  </si>
  <si>
    <t>援藏  资金</t>
  </si>
  <si>
    <t>银行
贷款</t>
  </si>
  <si>
    <t>项目单位自筹（含贷款）</t>
  </si>
  <si>
    <t>项目预计年均实现收益（万元）</t>
  </si>
  <si>
    <t>项目受益群众户(户)</t>
  </si>
  <si>
    <t>项目受益群众人数(人)</t>
  </si>
  <si>
    <t>受益脱贫户数</t>
  </si>
  <si>
    <t>受益脱贫人数</t>
  </si>
  <si>
    <t>合计：</t>
  </si>
  <si>
    <t>（一）生产发展类（含产业基础设施配套类）</t>
  </si>
  <si>
    <t>察隅县察瓦龙乡特色旅游产业项目</t>
  </si>
  <si>
    <t>察瓦龙乡集镇</t>
  </si>
  <si>
    <t>本项目总建筑面积4748.78㎡，其中主体建筑面积4491.86㎡，新建设备用建筑面积220.92㎡，新建值班室大门36㎡，次入口大门2座，新建围墙424.35m,总平电气一项，总平给排水一项，总平景观1项，道路硬化及停车场面积2237.14㎡等附属设施。</t>
  </si>
  <si>
    <t>乡村振兴局</t>
  </si>
  <si>
    <t>冯红强</t>
  </si>
  <si>
    <t>2022年自治区衔接推进乡村振兴补助资金</t>
  </si>
  <si>
    <t xml:space="preserve"> </t>
  </si>
  <si>
    <t>72号文件清单项目</t>
  </si>
  <si>
    <t>察隅县下察隅镇冷链库建设项目</t>
  </si>
  <si>
    <t>下察隅集镇</t>
  </si>
  <si>
    <t>计划建筑面积5731.74㎡，其中1#冷藏库3892.36m³，2#冷冻库2186.87m³，门卫室52.51㎡，附属设施等。</t>
  </si>
  <si>
    <t>2022年财政推进乡村振兴补助资金</t>
  </si>
  <si>
    <t>边境搬迁</t>
  </si>
  <si>
    <t>察隅县察瓦龙乡松塔村石榴提升项目</t>
  </si>
  <si>
    <t>松塔村</t>
  </si>
  <si>
    <t>计划对松塔村126亩石榴购买有机肥、安装滴灌系统等配套设施.</t>
  </si>
  <si>
    <t>72号文件清单项目，2021年续建项目</t>
  </si>
  <si>
    <t>察隅县察瓦龙乡冷链库建设项目</t>
  </si>
  <si>
    <t>新建冷链储备库房建筑面积1536.39㎡；新建附属用房建筑面积132.48㎡，新建物流仓库面积：460㎡，新建围墙320m,新建硬化面积：1800㎡，挖填方1项，装卸台1项，总平给排水1项，总平电气1项，设备1项（包括冷库板3400㎡、涡旋式压缩机12台、蒸发式冷凝器12台、吊顶式冷风机12台、箱变315KVA1套、柴油发电机150kw1套、手动推拉大门1座、包装机1台、传送机1台）。</t>
  </si>
  <si>
    <t>72号文件清单项目，资金计划1200万元，不足资金从2022年三区三州资金中列支</t>
  </si>
  <si>
    <t>察隅县上、下察隅镇木耳种植项目</t>
  </si>
  <si>
    <t>计划新建温室大棚6个1440㎡，及烘干室、木耳菌包、引水等配套设施。</t>
  </si>
  <si>
    <t>（二）巩固提升类（人居环境整治类）</t>
  </si>
  <si>
    <t>察隅县察瓦龙乡人居环境整治项目</t>
  </si>
  <si>
    <t>扎那村</t>
  </si>
  <si>
    <t>计划：1. 排污工程，铺设排污管7200米及配套附属设施；2.给水工程，建设内容为铺设引水管4400m及配套附属设施；3.其他配套设施等。</t>
  </si>
  <si>
    <t>72号文件清单项目，资金计划1000万元，不足资金从2021年三区三州资金中列支</t>
  </si>
  <si>
    <t>察隅县2022年察瓦龙乡康然、格布供水提升建设项目</t>
  </si>
  <si>
    <t>康然、格布</t>
  </si>
  <si>
    <t>康然村：聚乙烯PE管5528m,,挖方1项，填方1项，检查井及阀门102座，100m³蓄水池1座，20cmC30水泥混凝土（破除及恢复）2100㎡,水源集水池1座，沉砂池1座；减压池3座。格布村：聚乙烯PE管150m,,挖方1项，检查井及阀门2座，原蓄水池清理及维修1项。</t>
  </si>
  <si>
    <t>非72号文件项目</t>
  </si>
  <si>
    <t>中央少数民族发展资金</t>
  </si>
  <si>
    <t>察隅县2022年察瓦龙乡目巴村提升改造项目</t>
  </si>
  <si>
    <t>目巴村</t>
  </si>
  <si>
    <t>计划1.综合提升工程，建设内容为铺设排污管道5500米及配套设施；2.维修及新建水渠1000余米；3.建设内容为新建垃圾分类1处。4.其他配套设施等。</t>
  </si>
  <si>
    <t>72号文件清单项目，资金计划280万元</t>
  </si>
  <si>
    <t>察隅县察瓦龙乡邓许村基础设施建设项目</t>
  </si>
  <si>
    <t>邓许村</t>
  </si>
  <si>
    <t>计划：1.排污工程铺设排污管5000米及配套附属设施、线路入地；2.引水工程，建设内容为新建PE主管6000米及入户给水管、给水井、蓄水池、取水口等；3.其他配套设施等。</t>
  </si>
  <si>
    <t>72号文件清单项目，资金计划600万元</t>
  </si>
  <si>
    <t>察隅县下察隅镇沙玛村基础设施建设项目</t>
  </si>
  <si>
    <t>沙玛村</t>
  </si>
  <si>
    <t>计划对沙玛村内基础设施进行完善，主要为环境整治1项、道路硬化、修复1项、围墙、线路入地等附属设施。（具体见设计）</t>
  </si>
  <si>
    <t>边境</t>
  </si>
  <si>
    <t>察隅县古拉乡则巴村、安巴村基础设施建设项目</t>
  </si>
  <si>
    <t>则巴村、安巴村</t>
  </si>
  <si>
    <t>计划：1.根巴组实施线路改造、27户人畜分离（采取政府补贴形式实施）等；2.察阿如组21户新建排污化粪池、线路改造、新建垃圾分类1处等；3.则巴组19户排污工程、人饮工程提升、新建垃圾分类1处等；4.安巴村实施排污工程（阿垮组）、线路改造、新建垃圾分类1处等。</t>
  </si>
  <si>
    <t>2022年县本级乡村振兴补助资金</t>
  </si>
  <si>
    <t>(三)小型公益性基础设施类</t>
  </si>
  <si>
    <t>察隅县察瓦龙乡龙普村村道建设项目</t>
  </si>
  <si>
    <t>龙普村</t>
  </si>
  <si>
    <t>本项目新建道路工程4752.65㎡，新建1.5m高挡墙63m, 新建2.5m高挡墙 365.5m、新建4m高挡墙 181m，新建5m高挡墙16m，新建6m高挡墙 36m，护栏373m，新建方涵（BXH=2x4）1座，挖填方1项及附属设施等。</t>
  </si>
  <si>
    <t>察隅县上察隅镇竹巴村农田灌溉水渠建设项目</t>
  </si>
  <si>
    <t>竹巴村</t>
  </si>
  <si>
    <t>1、新建取水口1座（含沉砂池）；2、新建蓄水池3座（1#蓄水池200立方米，2#蓄水池100立方米，3#蓄水池100立方米）；3、新建干渠1条，长度1773.9m(bXh=50cmX50cm)，C25钢筋砼结构；4、新建支渠11条，长度1177.7m(bXh=50cmX50cm)，C25钢筋砼结构；5、新建分水口47处。</t>
  </si>
  <si>
    <t xml:space="preserve">                                                                                                                                                                                                                                                                                                                                                                                                                                                                                                                                                              </t>
  </si>
  <si>
    <t>易地搬迁后扶</t>
  </si>
  <si>
    <t>察隅县下察隅镇卡地村引水工程项目</t>
  </si>
  <si>
    <t>卡地村</t>
  </si>
  <si>
    <t>计划建设内容：沉沙池2座、取水口2座、消力池3座、蓄水池1座、管道工程1项，机耕道建设8000平方米，石方清理等以及配套设施等。</t>
  </si>
  <si>
    <t>察隅县上察隅镇巩固搬迁点土地治理项目</t>
  </si>
  <si>
    <t>巩固村</t>
  </si>
  <si>
    <t>计划对搬迁点356亩土地进行平整，主要有土地平整、机耕道水渠建设及附属设施等。</t>
  </si>
  <si>
    <t>(四)整村推进类</t>
  </si>
  <si>
    <t>察隅县古玉乡巴依村基础设施建设项目</t>
  </si>
  <si>
    <t>巴依村</t>
  </si>
  <si>
    <t>新建排污管道DN225双臂波纹管2595米，新建排污管道DN315双臂波纹管3719米及污水检查、化粪池、人工湿地污水处理系统等，巴依组更换树脂瓦23208平米，院内围墙2565.34平米，新建路灯35盏，新建院内硬化7500平米，新建入户大门50座，新建院内小门150座，新建厕所/淋浴间300平米(每户6平米)，典东组更换树脂瓦21815.52平米，院内围墙2642.98平米，新建路灯50盏，新建院内硬化7050平米，新建入户大门48座，新建院内小门141座，新建厕所/淋浴间288平米(每户6平米)，新建挡土墙工程一项，线路改造工程一项等</t>
  </si>
  <si>
    <t>察隅县古玉乡玉和村基础设施建设项目</t>
  </si>
  <si>
    <t>玉和村</t>
  </si>
  <si>
    <t>新建人饮工程，引水管110型号8920米及减压池、沉砂池、闸阀等配套设施。新建排污管道双臂波纹管6915米及圆形污水检查、化粪池、人工湿地污水处理系统一项等，庭院整治工程：更换树脂瓦28313.76平米，新建院内围墙2286米，新建路灯工程61盏，新建农田网围栏3800米，新建院内硬化9150平米，新建入户大门61座，新建院内小门183座，新建道路两侧围墙3400米，新建厕所/淋浴间366平米（每户6平米）等，线路改造一项，新建牛棚2423.58平米，新建隔离棚37.84平米，新建宿舍60.75平米，购买牦牛180头其中牦牛150头，母牛20头，种牛10头等附属设施。</t>
  </si>
  <si>
    <t>(五)扶贫贷款贴息类</t>
  </si>
  <si>
    <t>2021年扶贫贷款贴息</t>
  </si>
  <si>
    <t>2021年扶贫贷款贴息资金</t>
  </si>
  <si>
    <t>附件4</t>
  </si>
  <si>
    <r>
      <rPr>
        <b/>
        <sz val="18"/>
        <color rgb="FF333333"/>
        <rFont val="华文中宋"/>
        <family val="2"/>
      </rPr>
      <t xml:space="preserve">  </t>
    </r>
    <r>
      <rPr>
        <b/>
        <u val="single"/>
        <sz val="18"/>
        <color rgb="FF333333"/>
        <rFont val="华文中宋"/>
        <family val="2"/>
      </rPr>
      <t xml:space="preserve">   西藏自治区林芝市   </t>
    </r>
    <r>
      <rPr>
        <b/>
        <sz val="18"/>
        <color rgb="FF333333"/>
        <rFont val="华文中宋"/>
        <family val="2"/>
      </rPr>
      <t>察隅县2022年脱贫县统筹整合资金工作统计表</t>
    </r>
  </si>
  <si>
    <t>填报省（自治区、直辖市）：林芝市察隅县财政局、乡村振兴局</t>
  </si>
  <si>
    <t>填报时间：2021年8月26日</t>
  </si>
  <si>
    <t>示范县名</t>
  </si>
  <si>
    <t>基本情况</t>
  </si>
  <si>
    <t>贫困县涉农资金整合情况</t>
  </si>
  <si>
    <t>农村人口数（人）</t>
  </si>
  <si>
    <t>建档立卡人口数（人）</t>
  </si>
  <si>
    <t>贫困村数</t>
  </si>
  <si>
    <t>贫困发生率（%）</t>
  </si>
  <si>
    <t>贫困县类别</t>
  </si>
  <si>
    <t>脱贫时间（年）</t>
  </si>
  <si>
    <t>出台本年度整合实施方案时间（年）</t>
  </si>
  <si>
    <t>出台资金管理办法时间（年）</t>
  </si>
  <si>
    <t>2021年中央财政资金规模</t>
  </si>
  <si>
    <t>2021年已整合规模（万元）</t>
  </si>
  <si>
    <t>2022年计划整合资金规模（万元）</t>
  </si>
  <si>
    <t>2022年已整合规模（万元）</t>
  </si>
  <si>
    <t>合计</t>
  </si>
  <si>
    <t>中央</t>
  </si>
  <si>
    <t>省级</t>
  </si>
  <si>
    <t>地市级</t>
  </si>
  <si>
    <t>县级</t>
  </si>
  <si>
    <t>①</t>
  </si>
  <si>
    <t>填报说明：
1.贫困县类别指：①国家扶贫开发工作重点县或连片特困地区县、②省级扶贫开发工作重点县、③其他县（只填1个序号）。
2.资金规模是指纳入整合范围的各级财政资金规模。其中，中央财政资金规模是指国办发[2016]22号文件明确的20大项中央财政资金下达本县的预算规模。
3.计划整合资金规模是指根据本年度整合实施方案拟进行整合的资金规模；已整合规模是指截至填表日期，已完成预算支出的资金规模。
4.各县涉农资金整合情况应与统筹整合使用财政涉农资金情况统计表格（见财办农[2016]125号文件附件2）保持一致。</t>
  </si>
  <si>
    <t>附件5</t>
  </si>
  <si>
    <t>察隅县2022年脱贫县统筹整合资金项目资产后续管理统计表</t>
  </si>
  <si>
    <t>县（区）、乡（镇）名称</t>
  </si>
  <si>
    <t>项目资金总规模（万元）</t>
  </si>
  <si>
    <t>项目资产预估规模（万元）</t>
  </si>
  <si>
    <t>项目所有产权主体</t>
  </si>
  <si>
    <t>项目收益权主体</t>
  </si>
  <si>
    <t>项目经营权主体</t>
  </si>
  <si>
    <t>项目监督权主体</t>
  </si>
  <si>
    <t>项目处置权主体</t>
  </si>
  <si>
    <t>察瓦龙乡人民政府</t>
  </si>
  <si>
    <t>村集体、脱贫户</t>
  </si>
  <si>
    <t>察隅县乡村振兴局</t>
  </si>
  <si>
    <t>下察隅镇人民政府</t>
  </si>
  <si>
    <t>松塔村村委会</t>
  </si>
  <si>
    <t>上、下察隅镇人民政府</t>
  </si>
  <si>
    <t>扎那村村委会</t>
  </si>
  <si>
    <t>目巴村村委会</t>
  </si>
  <si>
    <t>康然、格布村委会</t>
  </si>
  <si>
    <t>邓许村村委会</t>
  </si>
  <si>
    <t>沙玛村村委会</t>
  </si>
  <si>
    <t>则巴村、安巴村村委会</t>
  </si>
  <si>
    <t>龙普村村委会</t>
  </si>
  <si>
    <t>竹巴村村委会</t>
  </si>
  <si>
    <t>卡地村村委会</t>
  </si>
  <si>
    <t>巩固村委会</t>
  </si>
  <si>
    <t>巴依村村委会</t>
  </si>
  <si>
    <t>玉和村村委会</t>
  </si>
</sst>
</file>

<file path=xl/styles.xml><?xml version="1.0" encoding="utf-8"?>
<styleSheet xmlns="http://schemas.openxmlformats.org/spreadsheetml/2006/main">
  <numFmts count="8">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 numFmtId="176" formatCode="0.00_ "/>
    <numFmt numFmtId="177" formatCode="0_ "/>
    <numFmt numFmtId="178" formatCode="0.0_);[Red]\(0.0\)"/>
    <numFmt numFmtId="179" formatCode="#,##0.00_);[Red]\(#,##0.00\)"/>
  </numFmts>
  <fonts count="60">
    <font>
      <sz val="11"/>
      <color theme="1"/>
      <name val="Calibri"/>
      <family val="2"/>
      <scheme val="minor"/>
    </font>
    <font>
      <sz val="10"/>
      <name val="Arial"/>
      <family val="2"/>
    </font>
    <font>
      <sz val="18"/>
      <color theme="1"/>
      <name val="方正小标宋_GBK"/>
      <family val="2"/>
    </font>
    <font>
      <sz val="11"/>
      <color theme="1"/>
      <name val="黑体"/>
      <family val="2"/>
    </font>
    <font>
      <sz val="11"/>
      <name val="Calibri"/>
      <family val="2"/>
      <scheme val="minor"/>
    </font>
    <font>
      <sz val="10"/>
      <name val="Calibri"/>
      <family val="2"/>
      <scheme val="minor"/>
    </font>
    <font>
      <sz val="10"/>
      <name val="宋体"/>
      <family val="2"/>
    </font>
    <font>
      <sz val="11"/>
      <color indexed="63"/>
      <name val="宋体"/>
      <family val="2"/>
    </font>
    <font>
      <sz val="12"/>
      <name val="宋体"/>
      <family val="2"/>
    </font>
    <font>
      <b/>
      <sz val="18"/>
      <color rgb="FF333333"/>
      <name val="华文中宋"/>
      <family val="2"/>
    </font>
    <font>
      <b/>
      <sz val="18"/>
      <color indexed="63"/>
      <name val="华文中宋"/>
      <family val="2"/>
    </font>
    <font>
      <sz val="14"/>
      <color indexed="63"/>
      <name val="宋体"/>
      <family val="2"/>
    </font>
    <font>
      <b/>
      <sz val="14"/>
      <color indexed="63"/>
      <name val="宋体"/>
      <family val="2"/>
    </font>
    <font>
      <sz val="10"/>
      <name val="仿宋"/>
      <family val="2"/>
    </font>
    <font>
      <sz val="10"/>
      <color theme="1"/>
      <name val="Calibri"/>
      <family val="2"/>
      <scheme val="minor"/>
    </font>
    <font>
      <sz val="26"/>
      <name val="方正小标宋_GBK"/>
      <family val="2"/>
    </font>
    <font>
      <b/>
      <sz val="12"/>
      <name val="宋体"/>
      <family val="2"/>
    </font>
    <font>
      <b/>
      <sz val="11"/>
      <color theme="1"/>
      <name val="Calibri"/>
      <family val="2"/>
      <scheme val="minor"/>
    </font>
    <font>
      <b/>
      <sz val="11"/>
      <name val="宋体"/>
      <family val="2"/>
    </font>
    <font>
      <b/>
      <sz val="12"/>
      <color rgb="FFFF0000"/>
      <name val="Calibri"/>
      <family val="2"/>
      <scheme val="minor"/>
    </font>
    <font>
      <sz val="10"/>
      <name val="仿宋_GB2312"/>
      <family val="2"/>
    </font>
    <font>
      <b/>
      <sz val="12"/>
      <color theme="1"/>
      <name val="Calibri"/>
      <family val="2"/>
      <scheme val="minor"/>
    </font>
    <font>
      <sz val="11"/>
      <name val="仿宋_GB2312"/>
      <family val="2"/>
    </font>
    <font>
      <sz val="11"/>
      <name val="宋体"/>
      <family val="2"/>
    </font>
    <font>
      <b/>
      <sz val="9"/>
      <name val="Calibri"/>
      <family val="2"/>
      <scheme val="minor"/>
    </font>
    <font>
      <sz val="9"/>
      <name val="Calibri"/>
      <family val="2"/>
      <scheme val="minor"/>
    </font>
    <font>
      <b/>
      <sz val="9"/>
      <color theme="1"/>
      <name val="Calibri"/>
      <family val="2"/>
      <scheme val="minor"/>
    </font>
    <font>
      <sz val="9"/>
      <color theme="1"/>
      <name val="Calibri"/>
      <family val="2"/>
      <scheme val="minor"/>
    </font>
    <font>
      <sz val="10"/>
      <color theme="1"/>
      <name val="仿宋"/>
      <family val="2"/>
    </font>
    <font>
      <b/>
      <sz val="18"/>
      <name val="仿宋"/>
      <family val="2"/>
    </font>
    <font>
      <b/>
      <sz val="10"/>
      <name val="Calibri"/>
      <family val="2"/>
      <scheme val="minor"/>
    </font>
    <font>
      <sz val="9"/>
      <color indexed="8"/>
      <name val="Calibri"/>
      <family val="2"/>
      <scheme val="minor"/>
    </font>
    <font>
      <sz val="10"/>
      <color indexed="8"/>
      <name val="Calibri"/>
      <family val="2"/>
      <scheme val="minor"/>
    </font>
    <font>
      <b/>
      <sz val="10"/>
      <color indexed="8"/>
      <name val="Calibri"/>
      <family val="2"/>
      <scheme val="minor"/>
    </font>
    <font>
      <b/>
      <sz val="10"/>
      <color rgb="FFFF0000"/>
      <name val="Calibri"/>
      <family val="2"/>
      <scheme val="minor"/>
    </font>
    <font>
      <b/>
      <sz val="9"/>
      <color rgb="FFFF0000"/>
      <name val="Calibri"/>
      <family val="2"/>
      <scheme val="minor"/>
    </font>
    <font>
      <sz val="9"/>
      <color rgb="FFFF0000"/>
      <name val="Calibri"/>
      <family val="2"/>
      <scheme val="minor"/>
    </font>
    <font>
      <b/>
      <sz val="9"/>
      <color indexed="8"/>
      <name val="Calibri"/>
      <family val="2"/>
      <scheme val="minor"/>
    </font>
    <font>
      <b/>
      <sz val="10"/>
      <color theme="1"/>
      <name val="Calibri"/>
      <family val="2"/>
      <scheme val="minor"/>
    </font>
    <font>
      <sz val="11"/>
      <color rgb="FF9C0006"/>
      <name val="Calibri"/>
      <family val="2"/>
      <scheme val="minor"/>
    </font>
    <font>
      <sz val="11"/>
      <color theme="1"/>
      <name val="Tahoma"/>
      <family val="2"/>
    </font>
    <font>
      <sz val="11"/>
      <color rgb="FF3F3F76"/>
      <name val="Calibri"/>
      <family val="2"/>
      <scheme val="minor"/>
    </font>
    <font>
      <sz val="11"/>
      <color theme="0"/>
      <name val="Calibri"/>
      <family val="2"/>
      <scheme val="minor"/>
    </font>
    <font>
      <u val="single"/>
      <sz val="11"/>
      <color rgb="FF800080"/>
      <name val="Calibri"/>
      <family val="2"/>
      <scheme val="minor"/>
    </font>
    <font>
      <sz val="11"/>
      <color indexed="8"/>
      <name val="宋体"/>
      <family val="2"/>
    </font>
    <font>
      <i/>
      <sz val="11"/>
      <color rgb="FF7F7F7F"/>
      <name val="Calibri"/>
      <family val="2"/>
      <scheme val="minor"/>
    </font>
    <font>
      <b/>
      <sz val="11"/>
      <color theme="3"/>
      <name val="Calibri"/>
      <family val="2"/>
      <scheme val="minor"/>
    </font>
    <font>
      <u val="single"/>
      <sz val="11"/>
      <color rgb="FF0000FF"/>
      <name val="Calibri"/>
      <family val="2"/>
      <scheme val="minor"/>
    </font>
    <font>
      <b/>
      <sz val="11"/>
      <color rgb="FFFFFFFF"/>
      <name val="Calibri"/>
      <family val="2"/>
      <scheme val="minor"/>
    </font>
    <font>
      <sz val="11"/>
      <color rgb="FFFF0000"/>
      <name val="Calibri"/>
      <family val="2"/>
      <scheme val="minor"/>
    </font>
    <font>
      <sz val="11"/>
      <color rgb="FF9C6500"/>
      <name val="Calibri"/>
      <family val="2"/>
      <scheme val="minor"/>
    </font>
    <font>
      <b/>
      <sz val="11"/>
      <color rgb="FFFA7D00"/>
      <name val="Calibri"/>
      <family val="2"/>
      <scheme val="minor"/>
    </font>
    <font>
      <b/>
      <sz val="18"/>
      <color theme="3"/>
      <name val="Calibri"/>
      <family val="2"/>
      <scheme val="minor"/>
    </font>
    <font>
      <b/>
      <sz val="15"/>
      <color theme="3"/>
      <name val="Calibri"/>
      <family val="2"/>
      <scheme val="minor"/>
    </font>
    <font>
      <sz val="11"/>
      <color rgb="FF006100"/>
      <name val="Calibri"/>
      <family val="2"/>
      <scheme val="minor"/>
    </font>
    <font>
      <b/>
      <sz val="13"/>
      <color theme="3"/>
      <name val="Calibri"/>
      <family val="2"/>
      <scheme val="minor"/>
    </font>
    <font>
      <sz val="9"/>
      <name val="宋体"/>
      <family val="2"/>
    </font>
    <font>
      <b/>
      <sz val="11"/>
      <color rgb="FF3F3F3F"/>
      <name val="Calibri"/>
      <family val="2"/>
      <scheme val="minor"/>
    </font>
    <font>
      <sz val="11"/>
      <color rgb="FFFA7D00"/>
      <name val="Calibri"/>
      <family val="2"/>
      <scheme val="minor"/>
    </font>
    <font>
      <b/>
      <u val="single"/>
      <sz val="18"/>
      <color rgb="FF333333"/>
      <name val="华文中宋"/>
      <family val="2"/>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rgb="FFFFFF00"/>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right/>
      <top/>
      <bottom style="thin"/>
    </border>
    <border>
      <left/>
      <right/>
      <top style="thin"/>
      <bottom/>
    </border>
    <border>
      <left style="thin"/>
      <right style="thin"/>
      <top style="thin"/>
      <bottom/>
    </border>
    <border>
      <left style="thin"/>
      <right style="thin"/>
      <top/>
      <bottom style="thin"/>
    </border>
    <border>
      <left style="thin"/>
      <right style="thin"/>
      <top/>
      <bottom/>
    </border>
    <border>
      <left style="thin"/>
      <right/>
      <top style="thin"/>
      <bottom/>
    </border>
    <border>
      <left/>
      <right style="thin"/>
      <top style="thin"/>
      <bottom/>
    </border>
    <border>
      <left style="thin"/>
      <right/>
      <top/>
      <bottom/>
    </border>
    <border>
      <left/>
      <right style="thin"/>
      <top/>
      <bottom/>
    </border>
    <border>
      <left style="thin"/>
      <right/>
      <top style="thin"/>
      <bottom style="thin"/>
    </border>
    <border>
      <left/>
      <right/>
      <top style="thin"/>
      <bottom style="thin"/>
    </border>
    <border>
      <left/>
      <right style="thin"/>
      <top style="thin"/>
      <bottom style="thin"/>
    </border>
    <border>
      <left style="thin"/>
      <right/>
      <top/>
      <bottom style="thin"/>
    </border>
    <border>
      <left/>
      <right style="thin"/>
      <top/>
      <bottom style="thin"/>
    </border>
  </borders>
  <cellStyleXfs count="7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2" fontId="0" fillId="0" borderId="0" applyFont="0" applyFill="0" applyBorder="0" applyProtection="0">
      <alignment/>
    </xf>
    <xf numFmtId="0" fontId="44" fillId="0" borderId="0">
      <alignment vertical="center"/>
      <protection/>
    </xf>
    <xf numFmtId="0" fontId="0" fillId="2" borderId="0" applyNumberFormat="0" applyBorder="0" applyProtection="0">
      <alignment/>
    </xf>
    <xf numFmtId="0" fontId="41" fillId="3" borderId="1" applyNumberFormat="0" applyProtection="0">
      <alignment/>
    </xf>
    <xf numFmtId="44" fontId="0" fillId="0" borderId="0" applyFont="0" applyFill="0" applyBorder="0" applyProtection="0">
      <alignment/>
    </xf>
    <xf numFmtId="41" fontId="0" fillId="0" borderId="0" applyFont="0" applyFill="0" applyBorder="0" applyProtection="0">
      <alignment/>
    </xf>
    <xf numFmtId="0" fontId="0" fillId="4" borderId="0" applyNumberFormat="0" applyBorder="0" applyProtection="0">
      <alignment/>
    </xf>
    <xf numFmtId="0" fontId="39" fillId="5" borderId="0" applyNumberFormat="0" applyBorder="0" applyProtection="0">
      <alignment/>
    </xf>
    <xf numFmtId="43" fontId="0" fillId="0" borderId="0" applyFont="0" applyFill="0" applyBorder="0" applyProtection="0">
      <alignment/>
    </xf>
    <xf numFmtId="0" fontId="42" fillId="6" borderId="0" applyNumberFormat="0" applyBorder="0" applyProtection="0">
      <alignment/>
    </xf>
    <xf numFmtId="0" fontId="47" fillId="0" borderId="0" applyNumberFormat="0" applyFill="0" applyBorder="0" applyProtection="0">
      <alignment/>
    </xf>
    <xf numFmtId="9" fontId="0" fillId="0" borderId="0" applyFont="0" applyFill="0" applyBorder="0" applyProtection="0">
      <alignment/>
    </xf>
    <xf numFmtId="0" fontId="43" fillId="0" borderId="0" applyNumberFormat="0" applyFill="0" applyBorder="0" applyProtection="0">
      <alignment/>
    </xf>
    <xf numFmtId="0" fontId="8" fillId="0" borderId="0" applyProtection="0">
      <alignment vertical="center"/>
    </xf>
    <xf numFmtId="0" fontId="0" fillId="7" borderId="2" applyNumberFormat="0" applyFont="0" applyProtection="0">
      <alignment/>
    </xf>
    <xf numFmtId="0" fontId="42" fillId="8" borderId="0" applyNumberFormat="0" applyBorder="0" applyProtection="0">
      <alignment/>
    </xf>
    <xf numFmtId="0" fontId="46" fillId="0" borderId="0" applyNumberFormat="0" applyFill="0" applyBorder="0" applyProtection="0">
      <alignment/>
    </xf>
    <xf numFmtId="0" fontId="49" fillId="0" borderId="0" applyNumberFormat="0" applyFill="0" applyBorder="0" applyProtection="0">
      <alignment/>
    </xf>
    <xf numFmtId="0" fontId="52" fillId="0" borderId="0" applyNumberFormat="0" applyFill="0" applyBorder="0" applyProtection="0">
      <alignment/>
    </xf>
    <xf numFmtId="0" fontId="8" fillId="0" borderId="0">
      <alignment/>
      <protection/>
    </xf>
    <xf numFmtId="0" fontId="45" fillId="0" borderId="0" applyNumberFormat="0" applyFill="0" applyBorder="0" applyProtection="0">
      <alignment/>
    </xf>
    <xf numFmtId="0" fontId="53" fillId="0" borderId="3" applyNumberFormat="0" applyFill="0" applyProtection="0">
      <alignment/>
    </xf>
    <xf numFmtId="0" fontId="40" fillId="0" borderId="0">
      <alignment/>
      <protection/>
    </xf>
    <xf numFmtId="0" fontId="55" fillId="0" borderId="3" applyNumberFormat="0" applyFill="0" applyProtection="0">
      <alignment/>
    </xf>
    <xf numFmtId="0" fontId="42" fillId="9" borderId="0" applyNumberFormat="0" applyBorder="0" applyProtection="0">
      <alignment/>
    </xf>
    <xf numFmtId="0" fontId="46" fillId="0" borderId="4" applyNumberFormat="0" applyFill="0" applyProtection="0">
      <alignment/>
    </xf>
    <xf numFmtId="0" fontId="56" fillId="0" borderId="0">
      <alignment vertical="center"/>
      <protection/>
    </xf>
    <xf numFmtId="0" fontId="42" fillId="10" borderId="0" applyNumberFormat="0" applyBorder="0" applyProtection="0">
      <alignment/>
    </xf>
    <xf numFmtId="0" fontId="57" fillId="11" borderId="5" applyNumberFormat="0" applyProtection="0">
      <alignment/>
    </xf>
    <xf numFmtId="0" fontId="51" fillId="11" borderId="1" applyNumberFormat="0" applyProtection="0">
      <alignment/>
    </xf>
    <xf numFmtId="0" fontId="48" fillId="12" borderId="6" applyNumberFormat="0" applyProtection="0">
      <alignment/>
    </xf>
    <xf numFmtId="0" fontId="0" fillId="13" borderId="0" applyNumberFormat="0" applyBorder="0" applyProtection="0">
      <alignment/>
    </xf>
    <xf numFmtId="0" fontId="42" fillId="14" borderId="0" applyNumberFormat="0" applyBorder="0" applyProtection="0">
      <alignment/>
    </xf>
    <xf numFmtId="0" fontId="58" fillId="0" borderId="7" applyNumberFormat="0" applyFill="0" applyProtection="0">
      <alignment/>
    </xf>
    <xf numFmtId="0" fontId="17" fillId="0" borderId="8" applyNumberFormat="0" applyFill="0" applyProtection="0">
      <alignment/>
    </xf>
    <xf numFmtId="0" fontId="54" fillId="15" borderId="0" applyNumberFormat="0" applyBorder="0" applyProtection="0">
      <alignment/>
    </xf>
    <xf numFmtId="0" fontId="50" fillId="16" borderId="0" applyNumberFormat="0" applyBorder="0" applyProtection="0">
      <alignment/>
    </xf>
    <xf numFmtId="0" fontId="0" fillId="17" borderId="0" applyNumberFormat="0" applyBorder="0" applyProtection="0">
      <alignment/>
    </xf>
    <xf numFmtId="0" fontId="42" fillId="18" borderId="0" applyNumberFormat="0" applyBorder="0" applyProtection="0">
      <alignment/>
    </xf>
    <xf numFmtId="0" fontId="0" fillId="19" borderId="0" applyNumberFormat="0" applyBorder="0" applyProtection="0">
      <alignment/>
    </xf>
    <xf numFmtId="0" fontId="0" fillId="20" borderId="0" applyNumberFormat="0" applyBorder="0" applyProtection="0">
      <alignment/>
    </xf>
    <xf numFmtId="0" fontId="0" fillId="21" borderId="0" applyNumberFormat="0" applyBorder="0" applyProtection="0">
      <alignment/>
    </xf>
    <xf numFmtId="0" fontId="0" fillId="22" borderId="0" applyNumberFormat="0" applyBorder="0" applyProtection="0">
      <alignment/>
    </xf>
    <xf numFmtId="0" fontId="42" fillId="23" borderId="0" applyNumberFormat="0" applyBorder="0" applyProtection="0">
      <alignment/>
    </xf>
    <xf numFmtId="0" fontId="42" fillId="24" borderId="0" applyNumberFormat="0" applyBorder="0" applyProtection="0">
      <alignment/>
    </xf>
    <xf numFmtId="0" fontId="0" fillId="25" borderId="0" applyNumberFormat="0" applyBorder="0" applyProtection="0">
      <alignment/>
    </xf>
    <xf numFmtId="0" fontId="0" fillId="26" borderId="0" applyNumberFormat="0" applyBorder="0" applyProtection="0">
      <alignment/>
    </xf>
    <xf numFmtId="0" fontId="42" fillId="27" borderId="0" applyNumberFormat="0" applyBorder="0" applyProtection="0">
      <alignment/>
    </xf>
    <xf numFmtId="0" fontId="44" fillId="0" borderId="0">
      <alignment vertical="center"/>
      <protection/>
    </xf>
    <xf numFmtId="0" fontId="0" fillId="28" borderId="0" applyNumberFormat="0" applyBorder="0" applyProtection="0">
      <alignment/>
    </xf>
    <xf numFmtId="0" fontId="42" fillId="29" borderId="0" applyNumberFormat="0" applyBorder="0" applyProtection="0">
      <alignment/>
    </xf>
    <xf numFmtId="0" fontId="42" fillId="30" borderId="0" applyNumberFormat="0" applyBorder="0" applyProtection="0">
      <alignment/>
    </xf>
    <xf numFmtId="0" fontId="40" fillId="0" borderId="0">
      <alignment/>
      <protection/>
    </xf>
    <xf numFmtId="0" fontId="0" fillId="31" borderId="0" applyNumberFormat="0" applyBorder="0" applyProtection="0">
      <alignment/>
    </xf>
    <xf numFmtId="0" fontId="42" fillId="32" borderId="0" applyNumberFormat="0" applyBorder="0" applyProtection="0">
      <alignment/>
    </xf>
    <xf numFmtId="0" fontId="7" fillId="0" borderId="0">
      <alignment vertical="center"/>
      <protection/>
    </xf>
    <xf numFmtId="0" fontId="8" fillId="0" borderId="0">
      <alignment vertical="center"/>
      <protection/>
    </xf>
    <xf numFmtId="0" fontId="44" fillId="0" borderId="0">
      <alignment/>
      <protection/>
    </xf>
  </cellStyleXfs>
  <cellXfs count="220">
    <xf numFmtId="0" fontId="0" fillId="0" borderId="0" xfId="0" applyAlignment="1">
      <alignment vertical="center"/>
    </xf>
    <xf numFmtId="0" fontId="0" fillId="0" borderId="0" xfId="0" applyFill="1" applyAlignment="1">
      <alignment/>
    </xf>
    <xf numFmtId="0" fontId="2" fillId="0" borderId="0" xfId="0" applyFont="1" applyFill="1" applyAlignment="1">
      <alignment horizontal="center" vertical="center"/>
    </xf>
    <xf numFmtId="0" fontId="3" fillId="33" borderId="9" xfId="0" applyFont="1" applyFill="1" applyBorder="1" applyAlignment="1">
      <alignment horizontal="center" vertical="center"/>
    </xf>
    <xf numFmtId="0" fontId="3" fillId="33" borderId="9" xfId="0" applyFont="1" applyFill="1" applyBorder="1" applyAlignment="1">
      <alignment horizontal="center" vertical="center" wrapText="1"/>
    </xf>
    <xf numFmtId="0" fontId="4" fillId="33" borderId="9" xfId="0" applyFont="1" applyFill="1" applyBorder="1" applyAlignment="1">
      <alignment horizontal="center" vertical="center"/>
    </xf>
    <xf numFmtId="0" fontId="5" fillId="0" borderId="9" xfId="0" applyFont="1" applyFill="1" applyBorder="1" applyAlignment="1">
      <alignment horizontal="center" vertical="center" wrapText="1"/>
    </xf>
    <xf numFmtId="176" fontId="4" fillId="33" borderId="9" xfId="39" applyNumberFormat="1" applyFont="1" applyFill="1" applyBorder="1" applyAlignment="1">
      <alignment horizontal="center" vertical="center" wrapText="1"/>
      <protection/>
    </xf>
    <xf numFmtId="0" fontId="4" fillId="0" borderId="9" xfId="0" applyFont="1" applyFill="1" applyBorder="1" applyAlignment="1">
      <alignment horizontal="center" vertical="center"/>
    </xf>
    <xf numFmtId="176" fontId="4" fillId="0" borderId="9" xfId="39" applyNumberFormat="1" applyFont="1" applyFill="1" applyBorder="1" applyAlignment="1">
      <alignment horizontal="center" vertical="center" wrapText="1"/>
      <protection/>
    </xf>
    <xf numFmtId="0" fontId="6" fillId="0" borderId="9" xfId="0" applyFont="1" applyFill="1" applyBorder="1" applyAlignment="1">
      <alignment horizontal="center" vertical="center" wrapText="1"/>
    </xf>
    <xf numFmtId="0" fontId="0" fillId="0" borderId="9" xfId="0" applyFill="1" applyBorder="1" applyAlignment="1">
      <alignment horizontal="center" vertical="center"/>
    </xf>
    <xf numFmtId="0" fontId="0" fillId="0" borderId="9" xfId="0" applyFill="1" applyBorder="1" applyAlignment="1">
      <alignment/>
    </xf>
    <xf numFmtId="0" fontId="7" fillId="0" borderId="0" xfId="75" applyFont="1" applyAlignment="1">
      <alignment horizontal="center" vertical="center" wrapText="1"/>
      <protection/>
    </xf>
    <xf numFmtId="0" fontId="8" fillId="0" borderId="0" xfId="39">
      <alignment/>
      <protection/>
    </xf>
    <xf numFmtId="0" fontId="9" fillId="0" borderId="0" xfId="75" applyFont="1" applyAlignment="1">
      <alignment horizontal="center" vertical="center" wrapText="1"/>
      <protection/>
    </xf>
    <xf numFmtId="0" fontId="10" fillId="0" borderId="0" xfId="75" applyFont="1" applyAlignment="1">
      <alignment horizontal="center" vertical="center" wrapText="1"/>
      <protection/>
    </xf>
    <xf numFmtId="0" fontId="11" fillId="0" borderId="10" xfId="75" applyFont="1" applyBorder="1" applyAlignment="1">
      <alignment horizontal="left" vertical="center" wrapText="1"/>
      <protection/>
    </xf>
    <xf numFmtId="0" fontId="11" fillId="0" borderId="9" xfId="75" applyFont="1" applyBorder="1" applyAlignment="1">
      <alignment horizontal="center" vertical="center" wrapText="1"/>
      <protection/>
    </xf>
    <xf numFmtId="0" fontId="12" fillId="0" borderId="9" xfId="75" applyFont="1" applyBorder="1" applyAlignment="1">
      <alignment horizontal="center" vertical="center" wrapText="1"/>
      <protection/>
    </xf>
    <xf numFmtId="0" fontId="13" fillId="0" borderId="9" xfId="39" applyFont="1" applyFill="1" applyBorder="1" applyAlignment="1">
      <alignment horizontal="center" vertical="center" wrapText="1"/>
      <protection/>
    </xf>
    <xf numFmtId="0" fontId="13" fillId="33" borderId="9" xfId="39" applyFont="1" applyFill="1" applyBorder="1" applyAlignment="1">
      <alignment horizontal="center" vertical="center" wrapText="1"/>
      <protection/>
    </xf>
    <xf numFmtId="0" fontId="13" fillId="33" borderId="9" xfId="39" applyNumberFormat="1" applyFont="1" applyFill="1" applyBorder="1" applyAlignment="1">
      <alignment horizontal="center" vertical="center" wrapText="1"/>
      <protection/>
    </xf>
    <xf numFmtId="10" fontId="11" fillId="0" borderId="9" xfId="75" applyNumberFormat="1" applyFont="1" applyBorder="1" applyAlignment="1">
      <alignment horizontal="center" vertical="center" wrapText="1"/>
      <protection/>
    </xf>
    <xf numFmtId="0" fontId="11" fillId="0" borderId="11" xfId="75" applyFont="1" applyBorder="1" applyAlignment="1">
      <alignment horizontal="left" vertical="center" wrapText="1"/>
      <protection/>
    </xf>
    <xf numFmtId="0" fontId="11" fillId="0" borderId="10" xfId="75" applyFont="1" applyBorder="1" applyAlignment="1">
      <alignment vertical="center" wrapText="1"/>
      <protection/>
    </xf>
    <xf numFmtId="0" fontId="11" fillId="0" borderId="0" xfId="75" applyFont="1" applyAlignment="1">
      <alignment horizontal="center" vertical="center" wrapText="1"/>
      <protection/>
    </xf>
    <xf numFmtId="0" fontId="0" fillId="0" borderId="0" xfId="0" applyFill="1" applyAlignment="1">
      <alignment vertical="center"/>
    </xf>
    <xf numFmtId="0" fontId="0" fillId="0" borderId="0" xfId="0" applyFill="1" applyAlignment="1">
      <alignment vertical="center" wrapText="1"/>
    </xf>
    <xf numFmtId="0" fontId="0" fillId="0" borderId="0" xfId="0" applyAlignment="1">
      <alignment horizontal="center" vertical="center" wrapText="1"/>
    </xf>
    <xf numFmtId="0" fontId="14" fillId="0" borderId="0" xfId="0" applyFont="1" applyAlignment="1">
      <alignment horizontal="center" vertical="center" wrapText="1"/>
    </xf>
    <xf numFmtId="0" fontId="0" fillId="0" borderId="0" xfId="0" applyAlignment="1">
      <alignment horizontal="center" vertical="center"/>
    </xf>
    <xf numFmtId="0" fontId="15" fillId="0" borderId="0" xfId="0" applyNumberFormat="1" applyFont="1" applyFill="1" applyBorder="1" applyAlignment="1">
      <alignment horizontal="center" vertical="center" wrapText="1"/>
    </xf>
    <xf numFmtId="0" fontId="8" fillId="0" borderId="0" xfId="0" applyNumberFormat="1" applyFont="1" applyFill="1" applyBorder="1" applyAlignment="1">
      <alignment horizontal="left" vertical="center" wrapText="1"/>
    </xf>
    <xf numFmtId="0" fontId="8" fillId="0" borderId="0" xfId="0" applyNumberFormat="1" applyFont="1" applyFill="1" applyBorder="1" applyAlignment="1">
      <alignment horizontal="center" vertical="center" wrapText="1"/>
    </xf>
    <xf numFmtId="0" fontId="8" fillId="0" borderId="10" xfId="0" applyNumberFormat="1" applyFont="1" applyFill="1" applyBorder="1" applyAlignment="1">
      <alignment horizontal="center" vertical="center" wrapText="1"/>
    </xf>
    <xf numFmtId="0" fontId="16" fillId="0" borderId="9" xfId="0" applyNumberFormat="1" applyFont="1" applyFill="1" applyBorder="1" applyAlignment="1">
      <alignment horizontal="center" vertical="center" wrapText="1"/>
    </xf>
    <xf numFmtId="0" fontId="0" fillId="0" borderId="9" xfId="0" applyFill="1" applyBorder="1" applyAlignment="1">
      <alignment vertical="center"/>
    </xf>
    <xf numFmtId="0" fontId="0" fillId="0" borderId="9" xfId="0" applyFill="1" applyBorder="1" applyAlignment="1">
      <alignment horizontal="center" vertical="center" wrapText="1"/>
    </xf>
    <xf numFmtId="0" fontId="17" fillId="0" borderId="9" xfId="0" applyFont="1" applyFill="1" applyBorder="1" applyAlignment="1">
      <alignment horizontal="center" vertical="center"/>
    </xf>
    <xf numFmtId="0" fontId="14" fillId="0" borderId="9" xfId="0" applyFont="1" applyFill="1" applyBorder="1" applyAlignment="1">
      <alignment horizontal="center" vertical="center" wrapText="1"/>
    </xf>
    <xf numFmtId="0" fontId="0" fillId="0" borderId="12" xfId="0" applyFill="1" applyBorder="1" applyAlignment="1">
      <alignment horizontal="center" vertical="center"/>
    </xf>
    <xf numFmtId="0" fontId="5" fillId="0" borderId="12" xfId="0" applyFont="1" applyFill="1" applyBorder="1" applyAlignment="1">
      <alignment vertical="center" wrapText="1"/>
    </xf>
    <xf numFmtId="0" fontId="5" fillId="0" borderId="12" xfId="0" applyFont="1" applyFill="1" applyBorder="1" applyAlignment="1">
      <alignment horizontal="center" vertical="center" wrapText="1"/>
    </xf>
    <xf numFmtId="0" fontId="0" fillId="0" borderId="12" xfId="0" applyFill="1" applyBorder="1" applyAlignment="1">
      <alignment horizontal="center" vertical="center" wrapText="1"/>
    </xf>
    <xf numFmtId="0" fontId="4" fillId="0" borderId="12" xfId="0" applyFont="1" applyFill="1" applyBorder="1" applyAlignment="1">
      <alignment horizontal="center" vertical="center"/>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xf>
    <xf numFmtId="0" fontId="5" fillId="0" borderId="13"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0" fillId="0" borderId="13" xfId="0" applyFill="1" applyBorder="1" applyAlignment="1">
      <alignment horizontal="center" vertical="center"/>
    </xf>
    <xf numFmtId="0" fontId="6" fillId="0" borderId="13" xfId="0" applyFont="1" applyFill="1" applyBorder="1" applyAlignment="1">
      <alignment horizontal="center" vertical="center" wrapText="1"/>
    </xf>
    <xf numFmtId="0" fontId="0" fillId="0" borderId="13" xfId="0" applyFill="1" applyBorder="1" applyAlignment="1">
      <alignment horizontal="center" vertical="center" wrapText="1"/>
    </xf>
    <xf numFmtId="0" fontId="18" fillId="0" borderId="9" xfId="0" applyNumberFormat="1" applyFont="1" applyFill="1" applyBorder="1" applyAlignment="1">
      <alignment horizontal="center" vertical="center" wrapText="1"/>
    </xf>
    <xf numFmtId="176" fontId="19" fillId="0" borderId="9" xfId="0" applyNumberFormat="1" applyFont="1" applyFill="1" applyBorder="1" applyAlignment="1">
      <alignment horizontal="center" vertical="center" wrapText="1"/>
    </xf>
    <xf numFmtId="57" fontId="14" fillId="0" borderId="9" xfId="0" applyNumberFormat="1" applyFont="1" applyFill="1" applyBorder="1" applyAlignment="1">
      <alignment horizontal="center" vertical="center" wrapText="1"/>
    </xf>
    <xf numFmtId="57" fontId="14" fillId="0" borderId="12" xfId="0" applyNumberFormat="1" applyFont="1" applyFill="1" applyBorder="1" applyAlignment="1">
      <alignment horizontal="center" vertical="center" wrapText="1"/>
    </xf>
    <xf numFmtId="57" fontId="5" fillId="0" borderId="12" xfId="0" applyNumberFormat="1" applyFont="1" applyFill="1" applyBorder="1" applyAlignment="1">
      <alignment horizontal="center" vertical="center" wrapText="1"/>
    </xf>
    <xf numFmtId="57" fontId="5" fillId="0" borderId="13" xfId="0" applyNumberFormat="1" applyFont="1" applyFill="1" applyBorder="1" applyAlignment="1">
      <alignment horizontal="center" vertical="center" wrapText="1"/>
    </xf>
    <xf numFmtId="176" fontId="20" fillId="0" borderId="9" xfId="77" applyNumberFormat="1" applyFont="1" applyFill="1" applyBorder="1" applyAlignment="1" applyProtection="1">
      <alignment horizontal="center" vertical="center" wrapText="1"/>
      <protection/>
    </xf>
    <xf numFmtId="57" fontId="14" fillId="0" borderId="12" xfId="0" applyNumberFormat="1" applyFont="1" applyFill="1" applyBorder="1" applyAlignment="1">
      <alignment horizontal="center" vertical="center"/>
    </xf>
    <xf numFmtId="57" fontId="14" fillId="0" borderId="13" xfId="0" applyNumberFormat="1" applyFont="1" applyFill="1" applyBorder="1" applyAlignment="1">
      <alignment horizontal="center" vertical="center"/>
    </xf>
    <xf numFmtId="176" fontId="20" fillId="0" borderId="9" xfId="0" applyNumberFormat="1" applyFont="1" applyFill="1" applyBorder="1" applyAlignment="1">
      <alignment horizontal="center" vertical="center" wrapText="1"/>
    </xf>
    <xf numFmtId="177" fontId="16" fillId="0" borderId="9" xfId="0" applyNumberFormat="1" applyFont="1" applyFill="1" applyBorder="1" applyAlignment="1">
      <alignment horizontal="center" vertical="center" wrapText="1"/>
    </xf>
    <xf numFmtId="178" fontId="16" fillId="0" borderId="9" xfId="0" applyNumberFormat="1" applyFont="1" applyFill="1" applyBorder="1" applyAlignment="1">
      <alignment horizontal="center" vertical="center" wrapText="1"/>
    </xf>
    <xf numFmtId="177" fontId="16" fillId="0" borderId="9" xfId="0" applyNumberFormat="1" applyFont="1" applyFill="1" applyBorder="1" applyAlignment="1">
      <alignment vertical="center" wrapText="1"/>
    </xf>
    <xf numFmtId="0" fontId="20" fillId="0" borderId="9" xfId="39" applyNumberFormat="1" applyFont="1" applyFill="1" applyBorder="1" applyAlignment="1">
      <alignment horizontal="center" vertical="center" wrapText="1"/>
      <protection/>
    </xf>
    <xf numFmtId="0" fontId="0" fillId="0" borderId="9" xfId="0" applyBorder="1" applyAlignment="1">
      <alignment horizontal="center" vertical="center"/>
    </xf>
    <xf numFmtId="0" fontId="20" fillId="0" borderId="12" xfId="39" applyNumberFormat="1" applyFont="1" applyFill="1" applyBorder="1" applyAlignment="1">
      <alignment horizontal="center" vertical="center" wrapText="1"/>
      <protection/>
    </xf>
    <xf numFmtId="0" fontId="20" fillId="0" borderId="13" xfId="39" applyNumberFormat="1" applyFont="1" applyFill="1" applyBorder="1" applyAlignment="1">
      <alignment horizontal="center" vertical="center" wrapText="1"/>
      <protection/>
    </xf>
    <xf numFmtId="0" fontId="16" fillId="0" borderId="9" xfId="0" applyFont="1" applyFill="1" applyBorder="1" applyAlignment="1">
      <alignment horizontal="center" vertical="center" wrapText="1"/>
    </xf>
    <xf numFmtId="0" fontId="21" fillId="0" borderId="9" xfId="0" applyFont="1" applyFill="1" applyBorder="1" applyAlignment="1">
      <alignment horizontal="center" vertical="center"/>
    </xf>
    <xf numFmtId="0" fontId="5" fillId="0" borderId="12" xfId="0" applyFont="1" applyFill="1" applyBorder="1" applyAlignment="1">
      <alignment horizontal="center" vertical="center"/>
    </xf>
    <xf numFmtId="0" fontId="5" fillId="34" borderId="12" xfId="0" applyFont="1" applyFill="1" applyBorder="1" applyAlignment="1">
      <alignment horizontal="center" vertical="center" wrapText="1"/>
    </xf>
    <xf numFmtId="0" fontId="5" fillId="0" borderId="13" xfId="0" applyFont="1" applyFill="1" applyBorder="1" applyAlignment="1">
      <alignment horizontal="center" vertical="center"/>
    </xf>
    <xf numFmtId="0" fontId="5" fillId="34" borderId="13" xfId="0" applyFont="1" applyFill="1" applyBorder="1" applyAlignment="1">
      <alignment horizontal="center" vertical="center" wrapText="1"/>
    </xf>
    <xf numFmtId="0" fontId="5" fillId="34" borderId="9" xfId="0" applyFont="1" applyFill="1" applyBorder="1" applyAlignment="1">
      <alignment horizontal="center" vertical="center" wrapText="1"/>
    </xf>
    <xf numFmtId="176" fontId="22" fillId="0" borderId="0" xfId="21" applyNumberFormat="1" applyFont="1" applyFill="1" applyAlignment="1">
      <alignment horizontal="center" vertical="center"/>
      <protection/>
    </xf>
    <xf numFmtId="176" fontId="23" fillId="0" borderId="0" xfId="39" applyNumberFormat="1" applyFont="1" applyFill="1" applyAlignment="1">
      <alignment horizontal="center" vertical="center"/>
      <protection/>
    </xf>
    <xf numFmtId="0" fontId="13" fillId="0" borderId="0" xfId="76" applyFont="1" applyFill="1" applyAlignment="1">
      <alignment vertical="center"/>
      <protection/>
    </xf>
    <xf numFmtId="0" fontId="13" fillId="0" borderId="0" xfId="76" applyFont="1" applyFill="1" applyBorder="1" applyAlignment="1">
      <alignment vertical="center"/>
      <protection/>
    </xf>
    <xf numFmtId="0" fontId="24" fillId="0" borderId="0" xfId="76" applyFont="1" applyFill="1" applyAlignment="1">
      <alignment vertical="center"/>
      <protection/>
    </xf>
    <xf numFmtId="0" fontId="24" fillId="33" borderId="0" xfId="76" applyFont="1" applyFill="1" applyAlignment="1">
      <alignment vertical="center"/>
      <protection/>
    </xf>
    <xf numFmtId="0" fontId="25" fillId="33" borderId="0" xfId="76" applyFont="1" applyFill="1" applyAlignment="1">
      <alignment vertical="center"/>
      <protection/>
    </xf>
    <xf numFmtId="0" fontId="26" fillId="33" borderId="0" xfId="0" applyFont="1" applyFill="1" applyAlignment="1">
      <alignment vertical="center"/>
    </xf>
    <xf numFmtId="0" fontId="24" fillId="33" borderId="0" xfId="0" applyFont="1" applyFill="1" applyAlignment="1">
      <alignment vertical="center"/>
    </xf>
    <xf numFmtId="0" fontId="27" fillId="33" borderId="0" xfId="0" applyFont="1" applyFill="1" applyAlignment="1">
      <alignment vertical="center"/>
    </xf>
    <xf numFmtId="0" fontId="28" fillId="0" borderId="0" xfId="0" applyFont="1" applyFill="1" applyAlignment="1">
      <alignment/>
    </xf>
    <xf numFmtId="0" fontId="28" fillId="0" borderId="0" xfId="0" applyFont="1" applyFill="1" applyAlignment="1">
      <alignment vertical="center"/>
    </xf>
    <xf numFmtId="0" fontId="28" fillId="0" borderId="0" xfId="0" applyFont="1" applyFill="1" applyAlignment="1">
      <alignment horizontal="left" vertical="center"/>
    </xf>
    <xf numFmtId="43" fontId="28" fillId="0" borderId="0" xfId="28" applyFont="1" applyAlignment="1">
      <alignment horizontal="right" vertical="center"/>
    </xf>
    <xf numFmtId="0" fontId="29" fillId="0" borderId="0" xfId="76" applyFont="1" applyFill="1" applyBorder="1" applyAlignment="1">
      <alignment horizontal="center" vertical="center" wrapText="1"/>
      <protection/>
    </xf>
    <xf numFmtId="0" fontId="13" fillId="0" borderId="9" xfId="76" applyFont="1" applyFill="1" applyBorder="1" applyAlignment="1">
      <alignment horizontal="center" vertical="center"/>
      <protection/>
    </xf>
    <xf numFmtId="0" fontId="13" fillId="0" borderId="9" xfId="76" applyFont="1" applyFill="1" applyBorder="1" applyAlignment="1">
      <alignment horizontal="center" vertical="center" wrapText="1"/>
      <protection/>
    </xf>
    <xf numFmtId="43" fontId="13" fillId="0" borderId="9" xfId="28" applyFont="1" applyFill="1" applyBorder="1" applyAlignment="1">
      <alignment horizontal="center" vertical="center" wrapText="1"/>
    </xf>
    <xf numFmtId="43" fontId="13" fillId="33" borderId="9" xfId="28" applyFont="1" applyFill="1" applyBorder="1" applyAlignment="1">
      <alignment horizontal="center" vertical="center" wrapText="1"/>
    </xf>
    <xf numFmtId="0" fontId="24" fillId="0" borderId="9" xfId="76" applyFont="1" applyFill="1" applyBorder="1" applyAlignment="1">
      <alignment horizontal="left" vertical="center"/>
      <protection/>
    </xf>
    <xf numFmtId="43" fontId="30" fillId="0" borderId="9" xfId="28" applyFont="1" applyFill="1" applyBorder="1" applyAlignment="1">
      <alignment horizontal="right" vertical="center" wrapText="1"/>
    </xf>
    <xf numFmtId="0" fontId="24" fillId="34" borderId="9" xfId="76" applyFont="1" applyFill="1" applyBorder="1" applyAlignment="1">
      <alignment horizontal="left" vertical="center"/>
      <protection/>
    </xf>
    <xf numFmtId="43" fontId="30" fillId="34" borderId="9" xfId="28" applyFont="1" applyFill="1" applyBorder="1" applyAlignment="1">
      <alignment horizontal="right" vertical="center" wrapText="1"/>
    </xf>
    <xf numFmtId="0" fontId="24" fillId="0" borderId="9" xfId="76" applyFont="1" applyFill="1" applyBorder="1" applyAlignment="1">
      <alignment horizontal="left" vertical="center" wrapText="1"/>
      <protection/>
    </xf>
    <xf numFmtId="43" fontId="24" fillId="0" borderId="9" xfId="28" applyFont="1" applyFill="1" applyBorder="1" applyAlignment="1">
      <alignment horizontal="right" vertical="center" wrapText="1"/>
    </xf>
    <xf numFmtId="0" fontId="24" fillId="34" borderId="9" xfId="76" applyFont="1" applyFill="1" applyBorder="1" applyAlignment="1">
      <alignment horizontal="left" vertical="center" wrapText="1"/>
      <protection/>
    </xf>
    <xf numFmtId="0" fontId="25" fillId="33" borderId="12" xfId="76" applyFont="1" applyFill="1" applyBorder="1" applyAlignment="1">
      <alignment horizontal="center" vertical="center"/>
      <protection/>
    </xf>
    <xf numFmtId="0" fontId="24" fillId="33" borderId="9" xfId="76" applyFont="1" applyFill="1" applyBorder="1" applyAlignment="1">
      <alignment horizontal="left" vertical="center" wrapText="1"/>
      <protection/>
    </xf>
    <xf numFmtId="43" fontId="30" fillId="33" borderId="9" xfId="28" applyFont="1" applyFill="1" applyBorder="1" applyAlignment="1">
      <alignment horizontal="right" vertical="center" wrapText="1"/>
    </xf>
    <xf numFmtId="0" fontId="25" fillId="33" borderId="14" xfId="76" applyFont="1" applyFill="1" applyBorder="1" applyAlignment="1">
      <alignment horizontal="center" vertical="center"/>
      <protection/>
    </xf>
    <xf numFmtId="0" fontId="31" fillId="33" borderId="15" xfId="76" applyNumberFormat="1" applyFont="1" applyFill="1" applyBorder="1" applyAlignment="1">
      <alignment horizontal="left" vertical="center" wrapText="1"/>
      <protection/>
    </xf>
    <xf numFmtId="0" fontId="31" fillId="33" borderId="11" xfId="76" applyNumberFormat="1" applyFont="1" applyFill="1" applyBorder="1" applyAlignment="1">
      <alignment horizontal="left" vertical="center" wrapText="1"/>
      <protection/>
    </xf>
    <xf numFmtId="0" fontId="31" fillId="33" borderId="16" xfId="76" applyNumberFormat="1" applyFont="1" applyFill="1" applyBorder="1" applyAlignment="1">
      <alignment horizontal="left" vertical="center" wrapText="1"/>
      <protection/>
    </xf>
    <xf numFmtId="43" fontId="5" fillId="33" borderId="9" xfId="28" applyFont="1" applyFill="1" applyBorder="1" applyAlignment="1">
      <alignment horizontal="right" vertical="center" wrapText="1"/>
    </xf>
    <xf numFmtId="43" fontId="32" fillId="33" borderId="9" xfId="28" applyFont="1" applyFill="1" applyBorder="1" applyAlignment="1">
      <alignment horizontal="right" vertical="center" wrapText="1"/>
    </xf>
    <xf numFmtId="0" fontId="24" fillId="33" borderId="12" xfId="68" applyNumberFormat="1" applyFont="1" applyFill="1" applyBorder="1" applyAlignment="1" applyProtection="1">
      <alignment horizontal="center" vertical="center" wrapText="1"/>
      <protection/>
    </xf>
    <xf numFmtId="0" fontId="25" fillId="33" borderId="15" xfId="68" applyNumberFormat="1" applyFont="1" applyFill="1" applyBorder="1" applyAlignment="1" applyProtection="1">
      <alignment horizontal="left" vertical="center" wrapText="1"/>
      <protection/>
    </xf>
    <xf numFmtId="0" fontId="25" fillId="33" borderId="11" xfId="68" applyNumberFormat="1" applyFont="1" applyFill="1" applyBorder="1" applyAlignment="1" applyProtection="1">
      <alignment horizontal="left" vertical="center" wrapText="1"/>
      <protection/>
    </xf>
    <xf numFmtId="0" fontId="25" fillId="33" borderId="16" xfId="68" applyNumberFormat="1" applyFont="1" applyFill="1" applyBorder="1" applyAlignment="1" applyProtection="1">
      <alignment horizontal="left" vertical="center" wrapText="1"/>
      <protection/>
    </xf>
    <xf numFmtId="43" fontId="33" fillId="33" borderId="9" xfId="28" applyFont="1" applyFill="1" applyBorder="1" applyAlignment="1">
      <alignment horizontal="right" vertical="center" wrapText="1"/>
    </xf>
    <xf numFmtId="0" fontId="24" fillId="33" borderId="14" xfId="68" applyNumberFormat="1" applyFont="1" applyFill="1" applyBorder="1" applyAlignment="1" applyProtection="1">
      <alignment horizontal="center" vertical="center" wrapText="1"/>
      <protection/>
    </xf>
    <xf numFmtId="0" fontId="25" fillId="33" borderId="17" xfId="68" applyNumberFormat="1" applyFont="1" applyFill="1" applyBorder="1" applyAlignment="1" applyProtection="1">
      <alignment horizontal="left" vertical="center" wrapText="1"/>
      <protection/>
    </xf>
    <xf numFmtId="0" fontId="25" fillId="33" borderId="0" xfId="68" applyNumberFormat="1" applyFont="1" applyFill="1" applyBorder="1" applyAlignment="1" applyProtection="1">
      <alignment horizontal="left" vertical="center" wrapText="1"/>
      <protection/>
    </xf>
    <xf numFmtId="0" fontId="25" fillId="33" borderId="18" xfId="68" applyNumberFormat="1" applyFont="1" applyFill="1" applyBorder="1" applyAlignment="1" applyProtection="1">
      <alignment horizontal="left" vertical="center" wrapText="1"/>
      <protection/>
    </xf>
    <xf numFmtId="0" fontId="14" fillId="33" borderId="9" xfId="72" applyFont="1" applyFill="1" applyBorder="1" applyAlignment="1">
      <alignment horizontal="right" vertical="center"/>
      <protection/>
    </xf>
    <xf numFmtId="0" fontId="24" fillId="33" borderId="13" xfId="68" applyNumberFormat="1" applyFont="1" applyFill="1" applyBorder="1" applyAlignment="1" applyProtection="1">
      <alignment horizontal="center" vertical="center" wrapText="1"/>
      <protection/>
    </xf>
    <xf numFmtId="0" fontId="25" fillId="33" borderId="19" xfId="68" applyNumberFormat="1" applyFont="1" applyFill="1" applyBorder="1" applyAlignment="1" applyProtection="1">
      <alignment horizontal="left" vertical="center" wrapText="1"/>
      <protection/>
    </xf>
    <xf numFmtId="0" fontId="25" fillId="33" borderId="20" xfId="68" applyNumberFormat="1" applyFont="1" applyFill="1" applyBorder="1" applyAlignment="1" applyProtection="1">
      <alignment horizontal="left" vertical="center" wrapText="1"/>
      <protection/>
    </xf>
    <xf numFmtId="0" fontId="25" fillId="33" borderId="21" xfId="68" applyNumberFormat="1" applyFont="1" applyFill="1" applyBorder="1" applyAlignment="1" applyProtection="1">
      <alignment horizontal="left" vertical="center" wrapText="1"/>
      <protection/>
    </xf>
    <xf numFmtId="0" fontId="24" fillId="33" borderId="15" xfId="68" applyNumberFormat="1" applyFont="1" applyFill="1" applyBorder="1" applyAlignment="1" applyProtection="1">
      <alignment horizontal="left" vertical="center" wrapText="1"/>
      <protection/>
    </xf>
    <xf numFmtId="0" fontId="24" fillId="33" borderId="11" xfId="68" applyNumberFormat="1" applyFont="1" applyFill="1" applyBorder="1" applyAlignment="1" applyProtection="1">
      <alignment horizontal="left" vertical="center" wrapText="1"/>
      <protection/>
    </xf>
    <xf numFmtId="0" fontId="24" fillId="33" borderId="16" xfId="68" applyNumberFormat="1" applyFont="1" applyFill="1" applyBorder="1" applyAlignment="1" applyProtection="1">
      <alignment horizontal="left" vertical="center" wrapText="1"/>
      <protection/>
    </xf>
    <xf numFmtId="0" fontId="25" fillId="33" borderId="12" xfId="68" applyNumberFormat="1" applyFont="1" applyFill="1" applyBorder="1" applyAlignment="1" applyProtection="1">
      <alignment horizontal="left" vertical="center" wrapText="1"/>
      <protection/>
    </xf>
    <xf numFmtId="0" fontId="25" fillId="33" borderId="9" xfId="68" applyNumberFormat="1" applyFont="1" applyFill="1" applyBorder="1" applyAlignment="1" applyProtection="1">
      <alignment horizontal="left" vertical="center" wrapText="1"/>
      <protection/>
    </xf>
    <xf numFmtId="0" fontId="25" fillId="33" borderId="14" xfId="68" applyNumberFormat="1" applyFont="1" applyFill="1" applyBorder="1" applyAlignment="1" applyProtection="1">
      <alignment horizontal="left" vertical="center" wrapText="1"/>
      <protection/>
    </xf>
    <xf numFmtId="0" fontId="25" fillId="33" borderId="12" xfId="68" applyNumberFormat="1" applyFont="1" applyFill="1" applyBorder="1" applyAlignment="1" applyProtection="1">
      <alignment horizontal="center" vertical="center" wrapText="1"/>
      <protection/>
    </xf>
    <xf numFmtId="0" fontId="25" fillId="33" borderId="14" xfId="68" applyNumberFormat="1" applyFont="1" applyFill="1" applyBorder="1" applyAlignment="1" applyProtection="1">
      <alignment horizontal="center" vertical="center" wrapText="1"/>
      <protection/>
    </xf>
    <xf numFmtId="0" fontId="25" fillId="33" borderId="13" xfId="68" applyNumberFormat="1" applyFont="1" applyFill="1" applyBorder="1" applyAlignment="1" applyProtection="1">
      <alignment horizontal="center" vertical="center" wrapText="1"/>
      <protection/>
    </xf>
    <xf numFmtId="0" fontId="24" fillId="33" borderId="9" xfId="68" applyNumberFormat="1" applyFont="1" applyFill="1" applyBorder="1" applyAlignment="1" applyProtection="1">
      <alignment horizontal="left" vertical="center" wrapText="1"/>
      <protection/>
    </xf>
    <xf numFmtId="0" fontId="25" fillId="33" borderId="13" xfId="68" applyNumberFormat="1" applyFont="1" applyFill="1" applyBorder="1" applyAlignment="1" applyProtection="1">
      <alignment horizontal="left" vertical="center" wrapText="1"/>
      <protection/>
    </xf>
    <xf numFmtId="0" fontId="25" fillId="33" borderId="15" xfId="68" applyNumberFormat="1" applyFont="1" applyFill="1" applyBorder="1" applyAlignment="1" applyProtection="1">
      <alignment horizontal="left" vertical="center" wrapText="1" shrinkToFit="1"/>
      <protection/>
    </xf>
    <xf numFmtId="0" fontId="25" fillId="33" borderId="11" xfId="68" applyNumberFormat="1" applyFont="1" applyFill="1" applyBorder="1" applyAlignment="1" applyProtection="1">
      <alignment horizontal="left" vertical="center" wrapText="1" shrinkToFit="1"/>
      <protection/>
    </xf>
    <xf numFmtId="0" fontId="25" fillId="33" borderId="16" xfId="68" applyNumberFormat="1" applyFont="1" applyFill="1" applyBorder="1" applyAlignment="1" applyProtection="1">
      <alignment horizontal="left" vertical="center" wrapText="1" shrinkToFit="1"/>
      <protection/>
    </xf>
    <xf numFmtId="0" fontId="25" fillId="33" borderId="22" xfId="68" applyNumberFormat="1" applyFont="1" applyFill="1" applyBorder="1" applyAlignment="1" applyProtection="1">
      <alignment horizontal="left" vertical="center" wrapText="1" shrinkToFit="1"/>
      <protection/>
    </xf>
    <xf numFmtId="0" fontId="25" fillId="33" borderId="10" xfId="68" applyNumberFormat="1" applyFont="1" applyFill="1" applyBorder="1" applyAlignment="1" applyProtection="1">
      <alignment horizontal="left" vertical="center" wrapText="1" shrinkToFit="1"/>
      <protection/>
    </xf>
    <xf numFmtId="0" fontId="25" fillId="33" borderId="23" xfId="68" applyNumberFormat="1" applyFont="1" applyFill="1" applyBorder="1" applyAlignment="1" applyProtection="1">
      <alignment horizontal="left" vertical="center" wrapText="1" shrinkToFit="1"/>
      <protection/>
    </xf>
    <xf numFmtId="0" fontId="24" fillId="33" borderId="19" xfId="68" applyNumberFormat="1" applyFont="1" applyFill="1" applyBorder="1" applyAlignment="1" applyProtection="1">
      <alignment horizontal="left" vertical="center" wrapText="1"/>
      <protection/>
    </xf>
    <xf numFmtId="0" fontId="24" fillId="33" borderId="20" xfId="68" applyNumberFormat="1" applyFont="1" applyFill="1" applyBorder="1" applyAlignment="1" applyProtection="1">
      <alignment horizontal="left" vertical="center" wrapText="1"/>
      <protection/>
    </xf>
    <xf numFmtId="0" fontId="24" fillId="33" borderId="21" xfId="68" applyNumberFormat="1" applyFont="1" applyFill="1" applyBorder="1" applyAlignment="1" applyProtection="1">
      <alignment horizontal="left" vertical="center" wrapText="1"/>
      <protection/>
    </xf>
    <xf numFmtId="0" fontId="25" fillId="33" borderId="15" xfId="68" applyNumberFormat="1" applyFont="1" applyFill="1" applyBorder="1" applyAlignment="1" applyProtection="1">
      <alignment horizontal="center" vertical="center" wrapText="1"/>
      <protection/>
    </xf>
    <xf numFmtId="0" fontId="25" fillId="33" borderId="11" xfId="68" applyNumberFormat="1" applyFont="1" applyFill="1" applyBorder="1" applyAlignment="1" applyProtection="1">
      <alignment horizontal="center" vertical="center" wrapText="1"/>
      <protection/>
    </xf>
    <xf numFmtId="0" fontId="25" fillId="33" borderId="16" xfId="68" applyNumberFormat="1" applyFont="1" applyFill="1" applyBorder="1" applyAlignment="1" applyProtection="1">
      <alignment horizontal="center" vertical="center" wrapText="1"/>
      <protection/>
    </xf>
    <xf numFmtId="0" fontId="25" fillId="33" borderId="19" xfId="68" applyNumberFormat="1" applyFont="1" applyFill="1" applyBorder="1" applyAlignment="1" applyProtection="1">
      <alignment horizontal="center" vertical="center" wrapText="1"/>
      <protection/>
    </xf>
    <xf numFmtId="0" fontId="25" fillId="33" borderId="20" xfId="68" applyNumberFormat="1" applyFont="1" applyFill="1" applyBorder="1" applyAlignment="1" applyProtection="1">
      <alignment horizontal="center" vertical="center" wrapText="1"/>
      <protection/>
    </xf>
    <xf numFmtId="0" fontId="25" fillId="33" borderId="21" xfId="68" applyNumberFormat="1" applyFont="1" applyFill="1" applyBorder="1" applyAlignment="1" applyProtection="1">
      <alignment horizontal="center" vertical="center" wrapText="1"/>
      <protection/>
    </xf>
    <xf numFmtId="0" fontId="24" fillId="33" borderId="9" xfId="68" applyNumberFormat="1" applyFont="1" applyFill="1" applyBorder="1" applyAlignment="1" applyProtection="1">
      <alignment horizontal="center" vertical="center" wrapText="1"/>
      <protection/>
    </xf>
    <xf numFmtId="43" fontId="34" fillId="33" borderId="9" xfId="28" applyFont="1" applyFill="1" applyBorder="1" applyAlignment="1">
      <alignment horizontal="right" vertical="center" wrapText="1"/>
    </xf>
    <xf numFmtId="0" fontId="27" fillId="33" borderId="15" xfId="68" applyNumberFormat="1" applyFont="1" applyFill="1" applyBorder="1" applyAlignment="1" applyProtection="1">
      <alignment horizontal="left" vertical="center" wrapText="1"/>
      <protection/>
    </xf>
    <xf numFmtId="0" fontId="27" fillId="33" borderId="11" xfId="68" applyNumberFormat="1" applyFont="1" applyFill="1" applyBorder="1" applyAlignment="1" applyProtection="1">
      <alignment horizontal="left" vertical="center" wrapText="1"/>
      <protection/>
    </xf>
    <xf numFmtId="0" fontId="27" fillId="33" borderId="16" xfId="68" applyNumberFormat="1" applyFont="1" applyFill="1" applyBorder="1" applyAlignment="1" applyProtection="1">
      <alignment horizontal="left" vertical="center" wrapText="1"/>
      <protection/>
    </xf>
    <xf numFmtId="0" fontId="25" fillId="33" borderId="9" xfId="68" applyNumberFormat="1" applyFont="1" applyFill="1" applyBorder="1" applyAlignment="1" applyProtection="1">
      <alignment horizontal="center" vertical="center" wrapText="1"/>
      <protection/>
    </xf>
    <xf numFmtId="0" fontId="35" fillId="33" borderId="9" xfId="68" applyNumberFormat="1" applyFont="1" applyFill="1" applyBorder="1" applyAlignment="1" applyProtection="1">
      <alignment horizontal="center" vertical="center" wrapText="1"/>
      <protection/>
    </xf>
    <xf numFmtId="0" fontId="36" fillId="33" borderId="9" xfId="68" applyNumberFormat="1" applyFont="1" applyFill="1" applyBorder="1" applyAlignment="1" applyProtection="1">
      <alignment horizontal="center" vertical="center" wrapText="1"/>
      <protection/>
    </xf>
    <xf numFmtId="31" fontId="27" fillId="33" borderId="9" xfId="0" applyNumberFormat="1" applyFont="1" applyFill="1" applyBorder="1" applyAlignment="1" applyProtection="1">
      <alignment vertical="center" wrapText="1"/>
      <protection/>
    </xf>
    <xf numFmtId="0" fontId="27" fillId="33" borderId="9" xfId="0" applyFont="1" applyFill="1" applyBorder="1" applyAlignment="1" applyProtection="1">
      <alignment vertical="center" wrapText="1"/>
      <protection/>
    </xf>
    <xf numFmtId="43" fontId="13" fillId="0" borderId="0" xfId="28" applyFont="1" applyFill="1" applyBorder="1" applyAlignment="1">
      <alignment horizontal="right" vertical="center"/>
    </xf>
    <xf numFmtId="43" fontId="5" fillId="34" borderId="9" xfId="28" applyFont="1" applyFill="1" applyBorder="1" applyAlignment="1">
      <alignment horizontal="right" vertical="center" wrapText="1"/>
    </xf>
    <xf numFmtId="43" fontId="30" fillId="33" borderId="9" xfId="28" applyFont="1" applyFill="1" applyBorder="1" applyAlignment="1">
      <alignment horizontal="right" vertical="center"/>
    </xf>
    <xf numFmtId="43" fontId="30" fillId="33" borderId="9" xfId="28" applyFont="1" applyFill="1" applyBorder="1" applyAlignment="1">
      <alignment horizontal="left" vertical="center" wrapText="1"/>
    </xf>
    <xf numFmtId="179" fontId="5" fillId="33" borderId="9" xfId="76" applyNumberFormat="1" applyFont="1" applyFill="1" applyBorder="1" applyAlignment="1">
      <alignment horizontal="right" vertical="center" wrapText="1"/>
      <protection/>
    </xf>
    <xf numFmtId="0" fontId="36" fillId="33" borderId="12" xfId="0" applyFont="1" applyFill="1" applyBorder="1" applyAlignment="1" applyProtection="1">
      <alignment horizontal="center" vertical="center" wrapText="1"/>
      <protection/>
    </xf>
    <xf numFmtId="0" fontId="36" fillId="33" borderId="13" xfId="0" applyFont="1" applyFill="1" applyBorder="1" applyAlignment="1" applyProtection="1">
      <alignment horizontal="center" vertical="center" wrapText="1"/>
      <protection/>
    </xf>
    <xf numFmtId="0" fontId="25" fillId="33" borderId="9" xfId="0" applyFont="1" applyFill="1" applyBorder="1" applyAlignment="1" applyProtection="1">
      <alignment vertical="center" wrapText="1"/>
      <protection/>
    </xf>
    <xf numFmtId="31" fontId="36" fillId="33" borderId="9" xfId="0" applyNumberFormat="1" applyFont="1" applyFill="1" applyBorder="1" applyAlignment="1" applyProtection="1">
      <alignment vertical="center" wrapText="1"/>
      <protection/>
    </xf>
    <xf numFmtId="0" fontId="24" fillId="33" borderId="19" xfId="76" applyFont="1" applyFill="1" applyBorder="1" applyAlignment="1">
      <alignment horizontal="left" vertical="center" wrapText="1"/>
      <protection/>
    </xf>
    <xf numFmtId="0" fontId="24" fillId="33" borderId="20" xfId="76" applyFont="1" applyFill="1" applyBorder="1" applyAlignment="1">
      <alignment horizontal="left" vertical="center" wrapText="1"/>
      <protection/>
    </xf>
    <xf numFmtId="0" fontId="24" fillId="33" borderId="21" xfId="76" applyFont="1" applyFill="1" applyBorder="1" applyAlignment="1">
      <alignment horizontal="left" vertical="center" wrapText="1"/>
      <protection/>
    </xf>
    <xf numFmtId="43" fontId="33" fillId="33" borderId="9" xfId="28" applyFont="1" applyFill="1" applyBorder="1" applyAlignment="1" applyProtection="1">
      <alignment horizontal="right" vertical="center" wrapText="1"/>
      <protection/>
    </xf>
    <xf numFmtId="0" fontId="24" fillId="34" borderId="19" xfId="76" applyFont="1" applyFill="1" applyBorder="1" applyAlignment="1">
      <alignment horizontal="left" vertical="center" wrapText="1"/>
      <protection/>
    </xf>
    <xf numFmtId="0" fontId="24" fillId="34" borderId="20" xfId="76" applyFont="1" applyFill="1" applyBorder="1" applyAlignment="1">
      <alignment horizontal="left" vertical="center" wrapText="1"/>
      <protection/>
    </xf>
    <xf numFmtId="0" fontId="24" fillId="34" borderId="21" xfId="76" applyFont="1" applyFill="1" applyBorder="1" applyAlignment="1">
      <alignment horizontal="left" vertical="center" wrapText="1"/>
      <protection/>
    </xf>
    <xf numFmtId="0" fontId="24" fillId="33" borderId="12" xfId="46" applyNumberFormat="1" applyFont="1" applyFill="1" applyBorder="1" applyAlignment="1" applyProtection="1">
      <alignment horizontal="center" vertical="center" wrapText="1"/>
      <protection/>
    </xf>
    <xf numFmtId="0" fontId="37" fillId="33" borderId="9" xfId="46" applyNumberFormat="1" applyFont="1" applyFill="1" applyBorder="1" applyAlignment="1" applyProtection="1">
      <alignment horizontal="left" vertical="center" wrapText="1"/>
      <protection/>
    </xf>
    <xf numFmtId="0" fontId="24" fillId="33" borderId="14" xfId="46" applyNumberFormat="1" applyFont="1" applyFill="1" applyBorder="1" applyAlignment="1" applyProtection="1">
      <alignment horizontal="center" vertical="center" wrapText="1"/>
      <protection/>
    </xf>
    <xf numFmtId="0" fontId="25" fillId="33" borderId="19" xfId="46" applyNumberFormat="1" applyFont="1" applyFill="1" applyBorder="1" applyAlignment="1" applyProtection="1">
      <alignment horizontal="left" vertical="center" wrapText="1"/>
      <protection/>
    </xf>
    <xf numFmtId="0" fontId="25" fillId="33" borderId="20" xfId="46" applyNumberFormat="1" applyFont="1" applyFill="1" applyBorder="1" applyAlignment="1" applyProtection="1">
      <alignment horizontal="left" vertical="center" wrapText="1"/>
      <protection/>
    </xf>
    <xf numFmtId="0" fontId="25" fillId="33" borderId="21" xfId="46" applyNumberFormat="1" applyFont="1" applyFill="1" applyBorder="1" applyAlignment="1" applyProtection="1">
      <alignment horizontal="left" vertical="center" wrapText="1"/>
      <protection/>
    </xf>
    <xf numFmtId="43" fontId="32" fillId="33" borderId="9" xfId="28" applyFont="1" applyFill="1" applyBorder="1" applyAlignment="1" applyProtection="1">
      <alignment horizontal="right" vertical="center" wrapText="1"/>
      <protection/>
    </xf>
    <xf numFmtId="0" fontId="24" fillId="33" borderId="13" xfId="46" applyNumberFormat="1" applyFont="1" applyFill="1" applyBorder="1" applyAlignment="1" applyProtection="1">
      <alignment horizontal="center" vertical="center" wrapText="1"/>
      <protection/>
    </xf>
    <xf numFmtId="0" fontId="24" fillId="33" borderId="9" xfId="46" applyNumberFormat="1" applyFont="1" applyFill="1" applyBorder="1" applyAlignment="1" applyProtection="1">
      <alignment horizontal="center" vertical="center" wrapText="1"/>
      <protection/>
    </xf>
    <xf numFmtId="0" fontId="24" fillId="33" borderId="19" xfId="46" applyNumberFormat="1" applyFont="1" applyFill="1" applyBorder="1" applyAlignment="1" applyProtection="1">
      <alignment horizontal="left" vertical="center" wrapText="1"/>
      <protection/>
    </xf>
    <xf numFmtId="0" fontId="24" fillId="33" borderId="20" xfId="46" applyNumberFormat="1" applyFont="1" applyFill="1" applyBorder="1" applyAlignment="1" applyProtection="1">
      <alignment horizontal="left" vertical="center" wrapText="1"/>
      <protection/>
    </xf>
    <xf numFmtId="0" fontId="24" fillId="33" borderId="21" xfId="46" applyNumberFormat="1" applyFont="1" applyFill="1" applyBorder="1" applyAlignment="1" applyProtection="1">
      <alignment horizontal="left" vertical="center" wrapText="1"/>
      <protection/>
    </xf>
    <xf numFmtId="43" fontId="5" fillId="33" borderId="9" xfId="28" applyFont="1" applyFill="1" applyBorder="1" applyAlignment="1" applyProtection="1">
      <alignment horizontal="right" vertical="center" wrapText="1"/>
      <protection/>
    </xf>
    <xf numFmtId="0" fontId="25" fillId="33" borderId="15" xfId="46" applyNumberFormat="1" applyFont="1" applyFill="1" applyBorder="1" applyAlignment="1" applyProtection="1">
      <alignment horizontal="left" vertical="center" wrapText="1"/>
      <protection/>
    </xf>
    <xf numFmtId="0" fontId="25" fillId="33" borderId="11" xfId="46" applyNumberFormat="1" applyFont="1" applyFill="1" applyBorder="1" applyAlignment="1" applyProtection="1">
      <alignment horizontal="left" vertical="center" wrapText="1"/>
      <protection/>
    </xf>
    <xf numFmtId="0" fontId="25" fillId="33" borderId="16" xfId="46" applyNumberFormat="1" applyFont="1" applyFill="1" applyBorder="1" applyAlignment="1" applyProtection="1">
      <alignment horizontal="left" vertical="center" wrapText="1"/>
      <protection/>
    </xf>
    <xf numFmtId="43" fontId="30" fillId="33" borderId="9" xfId="28" applyFont="1" applyFill="1" applyBorder="1" applyAlignment="1" applyProtection="1">
      <alignment horizontal="right" vertical="center" wrapText="1"/>
      <protection/>
    </xf>
    <xf numFmtId="43" fontId="5" fillId="33" borderId="13" xfId="28" applyFont="1" applyFill="1" applyBorder="1" applyAlignment="1" applyProtection="1">
      <alignment horizontal="right" vertical="center" wrapText="1"/>
      <protection/>
    </xf>
    <xf numFmtId="0" fontId="24" fillId="33" borderId="15" xfId="46" applyNumberFormat="1" applyFont="1" applyFill="1" applyBorder="1" applyAlignment="1" applyProtection="1">
      <alignment horizontal="left" vertical="center" wrapText="1"/>
      <protection/>
    </xf>
    <xf numFmtId="0" fontId="24" fillId="33" borderId="11" xfId="46" applyNumberFormat="1" applyFont="1" applyFill="1" applyBorder="1" applyAlignment="1" applyProtection="1">
      <alignment horizontal="left" vertical="center" wrapText="1"/>
      <protection/>
    </xf>
    <xf numFmtId="0" fontId="24" fillId="33" borderId="16" xfId="46" applyNumberFormat="1" applyFont="1" applyFill="1" applyBorder="1" applyAlignment="1" applyProtection="1">
      <alignment horizontal="left" vertical="center" wrapText="1"/>
      <protection/>
    </xf>
    <xf numFmtId="0" fontId="25" fillId="33" borderId="19" xfId="33" applyNumberFormat="1" applyFont="1" applyFill="1" applyBorder="1" applyAlignment="1">
      <alignment horizontal="left" vertical="center" wrapText="1"/>
    </xf>
    <xf numFmtId="0" fontId="25" fillId="33" borderId="20" xfId="33" applyNumberFormat="1" applyFont="1" applyFill="1" applyBorder="1" applyAlignment="1">
      <alignment horizontal="left" vertical="center" wrapText="1"/>
    </xf>
    <xf numFmtId="0" fontId="25" fillId="33" borderId="21" xfId="33" applyNumberFormat="1" applyFont="1" applyFill="1" applyBorder="1" applyAlignment="1">
      <alignment horizontal="left" vertical="center" wrapText="1"/>
    </xf>
    <xf numFmtId="0" fontId="24" fillId="35" borderId="19" xfId="76" applyFont="1" applyFill="1" applyBorder="1" applyAlignment="1">
      <alignment horizontal="left" vertical="center" wrapText="1"/>
      <protection/>
    </xf>
    <xf numFmtId="0" fontId="24" fillId="35" borderId="20" xfId="76" applyFont="1" applyFill="1" applyBorder="1" applyAlignment="1">
      <alignment horizontal="left" vertical="center" wrapText="1"/>
      <protection/>
    </xf>
    <xf numFmtId="0" fontId="24" fillId="35" borderId="21" xfId="76" applyFont="1" applyFill="1" applyBorder="1" applyAlignment="1">
      <alignment horizontal="left" vertical="center" wrapText="1"/>
      <protection/>
    </xf>
    <xf numFmtId="0" fontId="37" fillId="33" borderId="9" xfId="0" applyFont="1" applyFill="1" applyBorder="1" applyAlignment="1">
      <alignment horizontal="center" vertical="center"/>
    </xf>
    <xf numFmtId="0" fontId="31" fillId="33" borderId="9" xfId="46" applyNumberFormat="1" applyFont="1" applyFill="1" applyBorder="1" applyAlignment="1" applyProtection="1">
      <alignment horizontal="left" vertical="center" wrapText="1"/>
      <protection/>
    </xf>
    <xf numFmtId="43" fontId="14" fillId="33" borderId="9" xfId="28" applyFont="1" applyFill="1" applyBorder="1" applyAlignment="1">
      <alignment horizontal="right" vertical="center"/>
    </xf>
    <xf numFmtId="0" fontId="31" fillId="33" borderId="19" xfId="46" applyNumberFormat="1" applyFont="1" applyFill="1" applyBorder="1" applyAlignment="1" applyProtection="1">
      <alignment horizontal="left" vertical="center" wrapText="1"/>
      <protection/>
    </xf>
    <xf numFmtId="0" fontId="31" fillId="33" borderId="20" xfId="46" applyNumberFormat="1" applyFont="1" applyFill="1" applyBorder="1" applyAlignment="1" applyProtection="1">
      <alignment horizontal="left" vertical="center" wrapText="1"/>
      <protection/>
    </xf>
    <xf numFmtId="0" fontId="31" fillId="33" borderId="21" xfId="46" applyNumberFormat="1" applyFont="1" applyFill="1" applyBorder="1" applyAlignment="1" applyProtection="1">
      <alignment horizontal="left" vertical="center" wrapText="1"/>
      <protection/>
    </xf>
    <xf numFmtId="0" fontId="24" fillId="35" borderId="9" xfId="76" applyFont="1" applyFill="1" applyBorder="1" applyAlignment="1">
      <alignment horizontal="left" vertical="center" wrapText="1"/>
      <protection/>
    </xf>
    <xf numFmtId="0" fontId="37" fillId="33" borderId="0" xfId="0" applyNumberFormat="1" applyFont="1" applyFill="1" applyBorder="1" applyAlignment="1">
      <alignment vertical="center"/>
    </xf>
    <xf numFmtId="0" fontId="24" fillId="33" borderId="0" xfId="0" applyNumberFormat="1" applyFont="1" applyFill="1" applyBorder="1" applyAlignment="1">
      <alignment vertical="center"/>
    </xf>
    <xf numFmtId="43" fontId="30" fillId="34" borderId="9" xfId="28" applyFont="1" applyFill="1" applyBorder="1" applyAlignment="1" applyProtection="1">
      <alignment horizontal="right" vertical="center" wrapText="1"/>
      <protection/>
    </xf>
    <xf numFmtId="43" fontId="33" fillId="33" borderId="9" xfId="28" applyFont="1" applyFill="1" applyBorder="1" applyAlignment="1" applyProtection="1">
      <alignment vertical="center" wrapText="1"/>
      <protection/>
    </xf>
    <xf numFmtId="0" fontId="31" fillId="33" borderId="0" xfId="0" applyNumberFormat="1" applyFont="1" applyFill="1" applyBorder="1" applyAlignment="1">
      <alignment vertical="center"/>
    </xf>
    <xf numFmtId="43" fontId="38" fillId="33" borderId="9" xfId="28" applyFont="1" applyFill="1" applyBorder="1" applyAlignment="1">
      <alignment horizontal="right" vertical="center"/>
    </xf>
    <xf numFmtId="43" fontId="38" fillId="34" borderId="9" xfId="28" applyFont="1" applyFill="1" applyBorder="1" applyAlignment="1">
      <alignment horizontal="right" vertical="center"/>
    </xf>
  </cellXfs>
  <cellStyles count="64">
    <cellStyle name="Normal" xfId="0"/>
    <cellStyle name="Percent" xfId="15"/>
    <cellStyle name="Currency" xfId="16"/>
    <cellStyle name="Currency [0]" xfId="17"/>
    <cellStyle name="Comma" xfId="18"/>
    <cellStyle name="Comma [0]" xfId="19"/>
    <cellStyle name="货币[0]" xfId="20"/>
    <cellStyle name="常规_副本西藏自治区贫困县统筹整合使用财政涉农资金情况统计表（模版）参考表" xfId="21"/>
    <cellStyle name="20% - 强调文字颜色 3" xfId="22"/>
    <cellStyle name="输入" xfId="23"/>
    <cellStyle name="货币" xfId="24"/>
    <cellStyle name="千位分隔[0]" xfId="25"/>
    <cellStyle name="40% - 强调文字颜色 3" xfId="26"/>
    <cellStyle name="差" xfId="27"/>
    <cellStyle name="千位分隔" xfId="28"/>
    <cellStyle name="60% - 强调文字颜色 3" xfId="29"/>
    <cellStyle name="超链接" xfId="30"/>
    <cellStyle name="百分比" xfId="31"/>
    <cellStyle name="已访问的超链接" xfId="32"/>
    <cellStyle name="常规_扶贫资金整合明细表.调整" xfId="33"/>
    <cellStyle name="注释" xfId="34"/>
    <cellStyle name="60% - 强调文字颜色 2" xfId="35"/>
    <cellStyle name="标题 4" xfId="36"/>
    <cellStyle name="警告文本" xfId="37"/>
    <cellStyle name="标题" xfId="38"/>
    <cellStyle name="常规 12" xfId="39"/>
    <cellStyle name="解释性文本" xfId="40"/>
    <cellStyle name="标题 1" xfId="41"/>
    <cellStyle name="常规 9" xfId="42"/>
    <cellStyle name="标题 2" xfId="43"/>
    <cellStyle name="60% - 强调文字颜色 1" xfId="44"/>
    <cellStyle name="标题 3" xfId="45"/>
    <cellStyle name="常规_整合明细.更新" xfId="46"/>
    <cellStyle name="60% - 强调文字颜色 4" xfId="47"/>
    <cellStyle name="输出" xfId="48"/>
    <cellStyle name="计算" xfId="49"/>
    <cellStyle name="检查单元格" xfId="50"/>
    <cellStyle name="20% - 强调文字颜色 6" xfId="51"/>
    <cellStyle name="强调文字颜色 2" xfId="52"/>
    <cellStyle name="链接单元格" xfId="53"/>
    <cellStyle name="汇总" xfId="54"/>
    <cellStyle name="好" xfId="55"/>
    <cellStyle name="适中" xfId="56"/>
    <cellStyle name="20% - 强调文字颜色 5" xfId="57"/>
    <cellStyle name="强调文字颜色 1" xfId="58"/>
    <cellStyle name="20% - 强调文字颜色 1" xfId="59"/>
    <cellStyle name="40% - 强调文字颜色 1" xfId="60"/>
    <cellStyle name="20% - 强调文字颜色 2" xfId="61"/>
    <cellStyle name="40% - 强调文字颜色 2" xfId="62"/>
    <cellStyle name="强调文字颜色 3" xfId="63"/>
    <cellStyle name="强调文字颜色 4" xfId="64"/>
    <cellStyle name="20% - 强调文字颜色 4" xfId="65"/>
    <cellStyle name="40% - 强调文字颜色 4" xfId="66"/>
    <cellStyle name="强调文字颜色 5" xfId="67"/>
    <cellStyle name="常规 2 2" xfId="68"/>
    <cellStyle name="40% - 强调文字颜色 5" xfId="69"/>
    <cellStyle name="60% - 强调文字颜色 5" xfId="70"/>
    <cellStyle name="强调文字颜色 6" xfId="71"/>
    <cellStyle name="常规 10" xfId="72"/>
    <cellStyle name="40% - 强调文字颜色 6" xfId="73"/>
    <cellStyle name="60% - 强调文字颜色 6" xfId="74"/>
    <cellStyle name="常规_贫困县涉农资金整合工作示范县统计表12月21日" xfId="75"/>
    <cellStyle name="常规 2" xfId="76"/>
    <cellStyle name="常规 2 14" xfId="7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GC117"/>
  <sheetViews>
    <sheetView workbookViewId="0" topLeftCell="A1">
      <selection activeCell="A2" sqref="A2:I2"/>
    </sheetView>
  </sheetViews>
  <sheetFormatPr defaultColWidth="9.00390625" defaultRowHeight="15"/>
  <cols>
    <col min="1" max="1" width="5.421875" style="89" customWidth="1"/>
    <col min="2" max="2" width="3.421875" style="90" customWidth="1"/>
    <col min="3" max="3" width="3.421875" style="89" customWidth="1"/>
    <col min="4" max="4" width="2.421875" style="89" customWidth="1"/>
    <col min="5" max="5" width="11.140625" style="89" customWidth="1"/>
    <col min="6" max="6" width="15.421875" style="91" customWidth="1"/>
    <col min="7" max="7" width="14.57421875" style="91" customWidth="1"/>
    <col min="8" max="8" width="13.8515625" style="91" customWidth="1"/>
    <col min="9" max="9" width="21.00390625" style="91" customWidth="1"/>
    <col min="10" max="16374" width="9.00390625" style="89" customWidth="1"/>
  </cols>
  <sheetData>
    <row r="1" ht="11" customHeight="1">
      <c r="A1" s="89" t="s">
        <v>0</v>
      </c>
    </row>
    <row r="2" spans="1:9" s="80" customFormat="1" ht="42" customHeight="1">
      <c r="A2" s="92" t="s">
        <v>1</v>
      </c>
      <c r="B2" s="92"/>
      <c r="C2" s="92"/>
      <c r="D2" s="92"/>
      <c r="E2" s="92"/>
      <c r="F2" s="92"/>
      <c r="G2" s="92"/>
      <c r="H2" s="92"/>
      <c r="I2" s="92"/>
    </row>
    <row r="3" spans="1:9" s="81" customFormat="1" ht="23">
      <c r="A3" s="92"/>
      <c r="B3" s="92"/>
      <c r="C3" s="92"/>
      <c r="D3" s="92"/>
      <c r="E3" s="92"/>
      <c r="F3" s="92"/>
      <c r="G3" s="92"/>
      <c r="H3" s="92"/>
      <c r="I3" s="163" t="s">
        <v>2</v>
      </c>
    </row>
    <row r="4" spans="1:9" s="80" customFormat="1" ht="13">
      <c r="A4" s="93" t="s">
        <v>3</v>
      </c>
      <c r="B4" s="94" t="s">
        <v>4</v>
      </c>
      <c r="C4" s="94"/>
      <c r="D4" s="94"/>
      <c r="E4" s="94"/>
      <c r="F4" s="95" t="s">
        <v>5</v>
      </c>
      <c r="G4" s="95" t="s">
        <v>6</v>
      </c>
      <c r="H4" s="96" t="s">
        <v>7</v>
      </c>
      <c r="I4" s="95" t="s">
        <v>8</v>
      </c>
    </row>
    <row r="5" spans="1:9" s="80" customFormat="1" ht="26">
      <c r="A5" s="93"/>
      <c r="B5" s="94"/>
      <c r="C5" s="94"/>
      <c r="D5" s="94"/>
      <c r="E5" s="94"/>
      <c r="F5" s="95"/>
      <c r="G5" s="95" t="s">
        <v>9</v>
      </c>
      <c r="H5" s="96"/>
      <c r="I5" s="95"/>
    </row>
    <row r="6" spans="1:9" s="82" customFormat="1" ht="26.1" customHeight="1">
      <c r="A6" s="97" t="s">
        <v>10</v>
      </c>
      <c r="B6" s="97"/>
      <c r="C6" s="97"/>
      <c r="D6" s="97"/>
      <c r="E6" s="97"/>
      <c r="F6" s="98">
        <v>18790.25</v>
      </c>
      <c r="G6" s="98">
        <v>18790.25</v>
      </c>
      <c r="H6" s="98">
        <f>H7</f>
        <v>18790.25</v>
      </c>
      <c r="I6" s="98"/>
    </row>
    <row r="7" spans="1:9" s="82" customFormat="1" ht="26.1" customHeight="1">
      <c r="A7" s="97" t="s">
        <v>11</v>
      </c>
      <c r="B7" s="97"/>
      <c r="C7" s="97"/>
      <c r="D7" s="97"/>
      <c r="E7" s="97"/>
      <c r="F7" s="98">
        <v>18790.25</v>
      </c>
      <c r="G7" s="98">
        <v>18790.25</v>
      </c>
      <c r="H7" s="98">
        <f>H9+H83+H107+H113</f>
        <v>18790.25</v>
      </c>
      <c r="I7" s="98"/>
    </row>
    <row r="8" spans="1:9" s="82" customFormat="1" ht="26.1" customHeight="1">
      <c r="A8" s="99" t="s">
        <v>9</v>
      </c>
      <c r="B8" s="99"/>
      <c r="C8" s="99"/>
      <c r="D8" s="99"/>
      <c r="E8" s="99"/>
      <c r="F8" s="100">
        <v>15952.43</v>
      </c>
      <c r="G8" s="100">
        <v>15952.43</v>
      </c>
      <c r="H8" s="100">
        <f>H10+H84+H108+H114</f>
        <v>15952.43</v>
      </c>
      <c r="I8" s="164"/>
    </row>
    <row r="9" spans="1:9" s="82" customFormat="1" ht="26.1" customHeight="1">
      <c r="A9" s="101" t="s">
        <v>12</v>
      </c>
      <c r="B9" s="101"/>
      <c r="C9" s="101"/>
      <c r="D9" s="101"/>
      <c r="E9" s="101"/>
      <c r="F9" s="102">
        <v>13546.7</v>
      </c>
      <c r="G9" s="102">
        <v>13546.7</v>
      </c>
      <c r="H9" s="102">
        <f>H11+H17+H30+H35+H37+H39+H41+H44+H46+H48+H50+H51+H53+H55+H57+H58+H60</f>
        <v>13546.7</v>
      </c>
      <c r="I9" s="98"/>
    </row>
    <row r="10" spans="1:9" s="82" customFormat="1" ht="26.1" customHeight="1">
      <c r="A10" s="103" t="s">
        <v>13</v>
      </c>
      <c r="B10" s="103"/>
      <c r="C10" s="103"/>
      <c r="D10" s="103"/>
      <c r="E10" s="103"/>
      <c r="F10" s="100">
        <v>10708.88</v>
      </c>
      <c r="G10" s="100">
        <v>10708.88</v>
      </c>
      <c r="H10" s="100">
        <f>H11</f>
        <v>10708.88</v>
      </c>
      <c r="I10" s="100"/>
    </row>
    <row r="11" spans="1:9" s="83" customFormat="1" ht="26.1" customHeight="1">
      <c r="A11" s="104">
        <v>1</v>
      </c>
      <c r="B11" s="105" t="s">
        <v>14</v>
      </c>
      <c r="C11" s="105"/>
      <c r="D11" s="105"/>
      <c r="E11" s="105"/>
      <c r="F11" s="106">
        <v>10708.88</v>
      </c>
      <c r="G11" s="106">
        <v>10708.88</v>
      </c>
      <c r="H11" s="106">
        <v>10708.88</v>
      </c>
      <c r="I11" s="165"/>
    </row>
    <row r="12" spans="1:9" s="84" customFormat="1" ht="26.1" customHeight="1">
      <c r="A12" s="107"/>
      <c r="B12" s="108" t="s">
        <v>15</v>
      </c>
      <c r="C12" s="109"/>
      <c r="D12" s="109"/>
      <c r="E12" s="110"/>
      <c r="F12" s="111">
        <v>9000</v>
      </c>
      <c r="G12" s="111">
        <v>9000</v>
      </c>
      <c r="H12" s="111">
        <v>9000</v>
      </c>
      <c r="I12" s="111"/>
    </row>
    <row r="13" spans="1:9" s="84" customFormat="1" ht="26.1" customHeight="1">
      <c r="A13" s="107"/>
      <c r="B13" s="108" t="s">
        <v>16</v>
      </c>
      <c r="C13" s="109"/>
      <c r="D13" s="109"/>
      <c r="E13" s="110"/>
      <c r="F13" s="111">
        <v>1708.88</v>
      </c>
      <c r="G13" s="111">
        <v>1708.88</v>
      </c>
      <c r="H13" s="111">
        <v>1708.88</v>
      </c>
      <c r="I13" s="111"/>
    </row>
    <row r="14" spans="1:9" s="84" customFormat="1" ht="26.1" customHeight="1">
      <c r="A14" s="107"/>
      <c r="B14" s="108" t="s">
        <v>17</v>
      </c>
      <c r="C14" s="109"/>
      <c r="D14" s="109"/>
      <c r="E14" s="110"/>
      <c r="F14" s="111"/>
      <c r="G14" s="111"/>
      <c r="H14" s="111"/>
      <c r="I14" s="111"/>
    </row>
    <row r="15" spans="1:9" s="84" customFormat="1" ht="26.1" customHeight="1">
      <c r="A15" s="107"/>
      <c r="B15" s="108" t="s">
        <v>18</v>
      </c>
      <c r="C15" s="109"/>
      <c r="D15" s="109"/>
      <c r="E15" s="110"/>
      <c r="F15" s="111"/>
      <c r="G15" s="111"/>
      <c r="H15" s="111"/>
      <c r="I15" s="111"/>
    </row>
    <row r="16" spans="1:9" s="84" customFormat="1" ht="26.1" customHeight="1">
      <c r="A16" s="107"/>
      <c r="B16" s="108" t="s">
        <v>19</v>
      </c>
      <c r="C16" s="109"/>
      <c r="D16" s="109"/>
      <c r="E16" s="110"/>
      <c r="F16" s="106"/>
      <c r="G16" s="112"/>
      <c r="H16" s="111"/>
      <c r="I16" s="111"/>
    </row>
    <row r="17" spans="1:9" s="83" customFormat="1" ht="26.1" customHeight="1">
      <c r="A17" s="113">
        <v>2</v>
      </c>
      <c r="B17" s="114" t="s">
        <v>20</v>
      </c>
      <c r="C17" s="115"/>
      <c r="D17" s="115"/>
      <c r="E17" s="116"/>
      <c r="F17" s="106"/>
      <c r="G17" s="117"/>
      <c r="H17" s="106"/>
      <c r="I17" s="106"/>
    </row>
    <row r="18" spans="1:9" s="84" customFormat="1" ht="26.1" customHeight="1">
      <c r="A18" s="118"/>
      <c r="B18" s="119"/>
      <c r="C18" s="120"/>
      <c r="D18" s="120"/>
      <c r="E18" s="121"/>
      <c r="F18" s="106">
        <v>1864.43</v>
      </c>
      <c r="G18" s="112">
        <v>1864.43</v>
      </c>
      <c r="H18" s="122">
        <v>1864.43</v>
      </c>
      <c r="I18" s="111"/>
    </row>
    <row r="19" spans="1:9" s="84" customFormat="1" ht="26.1" customHeight="1">
      <c r="A19" s="123"/>
      <c r="B19" s="124" t="s">
        <v>21</v>
      </c>
      <c r="C19" s="125"/>
      <c r="D19" s="125"/>
      <c r="E19" s="126"/>
      <c r="F19" s="106"/>
      <c r="G19" s="112"/>
      <c r="H19" s="111"/>
      <c r="I19" s="111"/>
    </row>
    <row r="20" spans="1:9" s="83" customFormat="1" ht="26.1" customHeight="1">
      <c r="A20" s="118"/>
      <c r="B20" s="127"/>
      <c r="C20" s="128"/>
      <c r="D20" s="128"/>
      <c r="E20" s="129"/>
      <c r="F20" s="106"/>
      <c r="G20" s="117"/>
      <c r="H20" s="106"/>
      <c r="I20" s="106"/>
    </row>
    <row r="21" spans="1:9" s="84" customFormat="1" ht="26.1" customHeight="1">
      <c r="A21" s="118">
        <v>3</v>
      </c>
      <c r="B21" s="130" t="s">
        <v>22</v>
      </c>
      <c r="C21" s="131" t="s">
        <v>23</v>
      </c>
      <c r="D21" s="131"/>
      <c r="E21" s="131"/>
      <c r="F21" s="106">
        <v>461.95</v>
      </c>
      <c r="G21" s="112">
        <v>461.95</v>
      </c>
      <c r="H21" s="111">
        <v>461.95</v>
      </c>
      <c r="I21" s="111"/>
    </row>
    <row r="22" spans="1:9" s="84" customFormat="1" ht="26.1" customHeight="1">
      <c r="A22" s="118"/>
      <c r="B22" s="132"/>
      <c r="C22" s="133" t="s">
        <v>24</v>
      </c>
      <c r="D22" s="131" t="s">
        <v>25</v>
      </c>
      <c r="E22" s="131"/>
      <c r="F22" s="106">
        <v>311.95</v>
      </c>
      <c r="G22" s="112">
        <v>311.95</v>
      </c>
      <c r="H22" s="111">
        <v>311.95</v>
      </c>
      <c r="I22" s="111"/>
    </row>
    <row r="23" spans="1:9" s="84" customFormat="1" ht="26.1" customHeight="1">
      <c r="A23" s="118"/>
      <c r="B23" s="132"/>
      <c r="C23" s="134"/>
      <c r="D23" s="131" t="s">
        <v>26</v>
      </c>
      <c r="E23" s="131"/>
      <c r="F23" s="106">
        <v>150</v>
      </c>
      <c r="G23" s="112">
        <v>150</v>
      </c>
      <c r="H23" s="111">
        <v>150</v>
      </c>
      <c r="I23" s="111"/>
    </row>
    <row r="24" spans="1:9" s="84" customFormat="1" ht="26.1" customHeight="1">
      <c r="A24" s="118"/>
      <c r="B24" s="132"/>
      <c r="C24" s="134"/>
      <c r="D24" s="131" t="s">
        <v>27</v>
      </c>
      <c r="E24" s="131"/>
      <c r="F24" s="106"/>
      <c r="G24" s="112"/>
      <c r="H24" s="111"/>
      <c r="I24" s="111"/>
    </row>
    <row r="25" spans="1:9" s="84" customFormat="1" ht="26.1" customHeight="1">
      <c r="A25" s="118"/>
      <c r="B25" s="132"/>
      <c r="C25" s="134"/>
      <c r="D25" s="131" t="s">
        <v>28</v>
      </c>
      <c r="E25" s="131"/>
      <c r="F25" s="106"/>
      <c r="G25" s="112"/>
      <c r="H25" s="111"/>
      <c r="I25" s="111"/>
    </row>
    <row r="26" spans="1:9" s="84" customFormat="1" ht="26.1" customHeight="1">
      <c r="A26" s="118"/>
      <c r="B26" s="132"/>
      <c r="C26" s="134"/>
      <c r="D26" s="131" t="s">
        <v>29</v>
      </c>
      <c r="E26" s="131"/>
      <c r="F26" s="106"/>
      <c r="G26" s="112"/>
      <c r="H26" s="111"/>
      <c r="I26" s="111"/>
    </row>
    <row r="27" spans="1:9" s="84" customFormat="1" ht="26.1" customHeight="1">
      <c r="A27" s="118"/>
      <c r="B27" s="132"/>
      <c r="C27" s="134"/>
      <c r="D27" s="131" t="s">
        <v>30</v>
      </c>
      <c r="E27" s="131"/>
      <c r="F27" s="106"/>
      <c r="G27" s="112"/>
      <c r="H27" s="111"/>
      <c r="I27" s="111"/>
    </row>
    <row r="28" spans="1:9" s="84" customFormat="1" ht="26.1" customHeight="1">
      <c r="A28" s="118"/>
      <c r="B28" s="132"/>
      <c r="C28" s="134"/>
      <c r="D28" s="131" t="s">
        <v>31</v>
      </c>
      <c r="E28" s="131"/>
      <c r="F28" s="106"/>
      <c r="G28" s="112"/>
      <c r="H28" s="111"/>
      <c r="I28" s="111"/>
    </row>
    <row r="29" spans="1:9" s="84" customFormat="1" ht="26.1" customHeight="1">
      <c r="A29" s="118"/>
      <c r="B29" s="132"/>
      <c r="C29" s="135"/>
      <c r="D29" s="131" t="s">
        <v>32</v>
      </c>
      <c r="E29" s="131"/>
      <c r="F29" s="106"/>
      <c r="G29" s="112"/>
      <c r="H29" s="111"/>
      <c r="I29" s="111"/>
    </row>
    <row r="30" spans="1:9" s="83" customFormat="1" ht="26.1" customHeight="1">
      <c r="A30" s="118"/>
      <c r="B30" s="132"/>
      <c r="C30" s="136" t="s">
        <v>33</v>
      </c>
      <c r="D30" s="136"/>
      <c r="E30" s="136"/>
      <c r="F30" s="106">
        <v>0</v>
      </c>
      <c r="G30" s="106">
        <v>0</v>
      </c>
      <c r="H30" s="106">
        <f>H21-H22-H23-H24-H25-H26-H27-H28-H29</f>
        <v>0</v>
      </c>
      <c r="I30" s="106"/>
    </row>
    <row r="31" spans="1:9" s="84" customFormat="1" ht="26.1" customHeight="1">
      <c r="A31" s="123"/>
      <c r="B31" s="137"/>
      <c r="C31" s="124" t="s">
        <v>21</v>
      </c>
      <c r="D31" s="125"/>
      <c r="E31" s="126"/>
      <c r="F31" s="106"/>
      <c r="G31" s="112"/>
      <c r="H31" s="111"/>
      <c r="I31" s="111"/>
    </row>
    <row r="32" spans="1:9" s="83" customFormat="1" ht="26.1" customHeight="1">
      <c r="A32" s="113">
        <v>4</v>
      </c>
      <c r="B32" s="130" t="s">
        <v>34</v>
      </c>
      <c r="C32" s="136" t="s">
        <v>23</v>
      </c>
      <c r="D32" s="136"/>
      <c r="E32" s="136"/>
      <c r="F32" s="106"/>
      <c r="G32" s="117"/>
      <c r="H32" s="111"/>
      <c r="I32" s="106"/>
    </row>
    <row r="33" spans="1:9" s="84" customFormat="1" ht="26.1" customHeight="1">
      <c r="A33" s="118"/>
      <c r="B33" s="132"/>
      <c r="C33" s="138" t="s">
        <v>35</v>
      </c>
      <c r="D33" s="139"/>
      <c r="E33" s="140"/>
      <c r="F33" s="106"/>
      <c r="G33" s="112"/>
      <c r="H33" s="111"/>
      <c r="I33" s="111"/>
    </row>
    <row r="34" spans="1:9" s="84" customFormat="1" ht="26.1" customHeight="1">
      <c r="A34" s="118"/>
      <c r="B34" s="132"/>
      <c r="C34" s="141"/>
      <c r="D34" s="142"/>
      <c r="E34" s="143"/>
      <c r="F34" s="106"/>
      <c r="G34" s="112"/>
      <c r="H34" s="111"/>
      <c r="I34" s="111"/>
    </row>
    <row r="35" spans="1:9" s="83" customFormat="1" ht="26.1" customHeight="1">
      <c r="A35" s="118"/>
      <c r="B35" s="132"/>
      <c r="C35" s="136" t="s">
        <v>33</v>
      </c>
      <c r="D35" s="136"/>
      <c r="E35" s="136"/>
      <c r="F35" s="106"/>
      <c r="G35" s="117"/>
      <c r="H35" s="106"/>
      <c r="I35" s="106"/>
    </row>
    <row r="36" spans="1:9" s="83" customFormat="1" ht="26.1" customHeight="1">
      <c r="A36" s="123"/>
      <c r="B36" s="137"/>
      <c r="C36" s="144" t="s">
        <v>21</v>
      </c>
      <c r="D36" s="145"/>
      <c r="E36" s="146"/>
      <c r="F36" s="106"/>
      <c r="G36" s="117"/>
      <c r="H36" s="111"/>
      <c r="I36" s="106"/>
    </row>
    <row r="37" spans="1:9" s="83" customFormat="1" ht="26.1" customHeight="1">
      <c r="A37" s="113">
        <v>5</v>
      </c>
      <c r="B37" s="147" t="s">
        <v>36</v>
      </c>
      <c r="C37" s="148"/>
      <c r="D37" s="148"/>
      <c r="E37" s="149"/>
      <c r="F37" s="106">
        <v>1172.48</v>
      </c>
      <c r="G37" s="106">
        <v>1172.48</v>
      </c>
      <c r="H37" s="106">
        <v>1172.48</v>
      </c>
      <c r="I37" s="106"/>
    </row>
    <row r="38" spans="1:9" s="84" customFormat="1" ht="26.1" customHeight="1">
      <c r="A38" s="123"/>
      <c r="B38" s="150" t="s">
        <v>21</v>
      </c>
      <c r="C38" s="151"/>
      <c r="D38" s="151"/>
      <c r="E38" s="152"/>
      <c r="F38" s="106"/>
      <c r="G38" s="112"/>
      <c r="H38" s="111"/>
      <c r="I38" s="111"/>
    </row>
    <row r="39" spans="1:9" s="83" customFormat="1" ht="26.1" customHeight="1">
      <c r="A39" s="113">
        <v>6</v>
      </c>
      <c r="B39" s="114" t="s">
        <v>37</v>
      </c>
      <c r="C39" s="115"/>
      <c r="D39" s="115"/>
      <c r="E39" s="116"/>
      <c r="F39" s="106"/>
      <c r="G39" s="106"/>
      <c r="H39" s="106"/>
      <c r="I39" s="166" t="s">
        <v>38</v>
      </c>
    </row>
    <row r="40" spans="1:9" s="84" customFormat="1" ht="26.1" customHeight="1">
      <c r="A40" s="123"/>
      <c r="B40" s="124" t="s">
        <v>21</v>
      </c>
      <c r="C40" s="125"/>
      <c r="D40" s="125"/>
      <c r="E40" s="126"/>
      <c r="F40" s="106"/>
      <c r="G40" s="112"/>
      <c r="H40" s="111"/>
      <c r="I40" s="111"/>
    </row>
    <row r="41" spans="1:9" s="84" customFormat="1" ht="26.1" customHeight="1">
      <c r="A41" s="113">
        <v>7</v>
      </c>
      <c r="B41" s="124" t="s">
        <v>39</v>
      </c>
      <c r="C41" s="125"/>
      <c r="D41" s="125"/>
      <c r="E41" s="126"/>
      <c r="F41" s="106"/>
      <c r="G41" s="106"/>
      <c r="H41" s="111"/>
      <c r="I41" s="111"/>
    </row>
    <row r="42" spans="1:9" s="83" customFormat="1" ht="26.1" customHeight="1">
      <c r="A42" s="118"/>
      <c r="B42" s="144" t="s">
        <v>40</v>
      </c>
      <c r="C42" s="145"/>
      <c r="D42" s="145"/>
      <c r="E42" s="146"/>
      <c r="F42" s="106"/>
      <c r="G42" s="106"/>
      <c r="H42" s="106"/>
      <c r="I42" s="106"/>
    </row>
    <row r="43" spans="1:9" s="83" customFormat="1" ht="26.1" customHeight="1">
      <c r="A43" s="118"/>
      <c r="B43" s="144" t="s">
        <v>21</v>
      </c>
      <c r="C43" s="145"/>
      <c r="D43" s="145"/>
      <c r="E43" s="146"/>
      <c r="F43" s="106"/>
      <c r="G43" s="117"/>
      <c r="H43" s="111"/>
      <c r="I43" s="106"/>
    </row>
    <row r="44" spans="1:9" s="84" customFormat="1" ht="26.1" customHeight="1">
      <c r="A44" s="113">
        <v>8</v>
      </c>
      <c r="B44" s="131" t="s">
        <v>41</v>
      </c>
      <c r="C44" s="131"/>
      <c r="D44" s="131"/>
      <c r="E44" s="131"/>
      <c r="F44" s="106"/>
      <c r="G44" s="112"/>
      <c r="H44" s="111"/>
      <c r="I44" s="111"/>
    </row>
    <row r="45" spans="1:9" s="84" customFormat="1" ht="26.1" customHeight="1">
      <c r="A45" s="118"/>
      <c r="B45" s="124" t="s">
        <v>21</v>
      </c>
      <c r="C45" s="125"/>
      <c r="D45" s="125"/>
      <c r="E45" s="126"/>
      <c r="F45" s="106"/>
      <c r="G45" s="112"/>
      <c r="H45" s="111"/>
      <c r="I45" s="111"/>
    </row>
    <row r="46" spans="1:9" s="83" customFormat="1" ht="37.5" customHeight="1">
      <c r="A46" s="153">
        <v>9</v>
      </c>
      <c r="B46" s="136" t="s">
        <v>42</v>
      </c>
      <c r="C46" s="136"/>
      <c r="D46" s="136"/>
      <c r="E46" s="136"/>
      <c r="F46" s="106"/>
      <c r="G46" s="154"/>
      <c r="H46" s="106"/>
      <c r="I46" s="106"/>
    </row>
    <row r="47" spans="1:9" s="84" customFormat="1" ht="26.1" customHeight="1">
      <c r="A47" s="153"/>
      <c r="B47" s="124" t="s">
        <v>21</v>
      </c>
      <c r="C47" s="125"/>
      <c r="D47" s="125"/>
      <c r="E47" s="126"/>
      <c r="F47" s="106"/>
      <c r="G47" s="112"/>
      <c r="H47" s="111"/>
      <c r="I47" s="111"/>
    </row>
    <row r="48" spans="1:9" s="83" customFormat="1" ht="26.1" customHeight="1">
      <c r="A48" s="153">
        <v>10</v>
      </c>
      <c r="B48" s="114" t="s">
        <v>43</v>
      </c>
      <c r="C48" s="115"/>
      <c r="D48" s="115"/>
      <c r="E48" s="116"/>
      <c r="F48" s="106"/>
      <c r="G48" s="106"/>
      <c r="H48" s="106"/>
      <c r="I48" s="106"/>
    </row>
    <row r="49" spans="1:9" s="84" customFormat="1" ht="26.1" customHeight="1">
      <c r="A49" s="153"/>
      <c r="B49" s="124" t="s">
        <v>21</v>
      </c>
      <c r="C49" s="125"/>
      <c r="D49" s="125"/>
      <c r="E49" s="126"/>
      <c r="F49" s="106"/>
      <c r="G49" s="111"/>
      <c r="H49" s="111"/>
      <c r="I49" s="111"/>
    </row>
    <row r="50" spans="1:9" s="84" customFormat="1" ht="26.1" customHeight="1">
      <c r="A50" s="153">
        <v>11</v>
      </c>
      <c r="B50" s="131" t="s">
        <v>44</v>
      </c>
      <c r="C50" s="131"/>
      <c r="D50" s="131"/>
      <c r="E50" s="131"/>
      <c r="F50" s="106"/>
      <c r="G50" s="111"/>
      <c r="H50" s="111"/>
      <c r="I50" s="111"/>
    </row>
    <row r="51" spans="1:9" s="83" customFormat="1" ht="26.1" customHeight="1">
      <c r="A51" s="113">
        <v>12</v>
      </c>
      <c r="B51" s="144" t="s">
        <v>45</v>
      </c>
      <c r="C51" s="145"/>
      <c r="D51" s="145"/>
      <c r="E51" s="146"/>
      <c r="F51" s="106"/>
      <c r="G51" s="106"/>
      <c r="H51" s="106"/>
      <c r="I51" s="106"/>
    </row>
    <row r="52" spans="1:9" s="84" customFormat="1" ht="26.1" customHeight="1">
      <c r="A52" s="123"/>
      <c r="B52" s="124" t="s">
        <v>21</v>
      </c>
      <c r="C52" s="125"/>
      <c r="D52" s="125"/>
      <c r="E52" s="126"/>
      <c r="F52" s="106"/>
      <c r="G52" s="111"/>
      <c r="H52" s="111"/>
      <c r="I52" s="111"/>
    </row>
    <row r="53" spans="1:9" s="83" customFormat="1" ht="26.1" customHeight="1">
      <c r="A53" s="113">
        <v>13</v>
      </c>
      <c r="B53" s="114" t="s">
        <v>46</v>
      </c>
      <c r="C53" s="115"/>
      <c r="D53" s="115"/>
      <c r="E53" s="116"/>
      <c r="F53" s="106"/>
      <c r="G53" s="106"/>
      <c r="H53" s="106"/>
      <c r="I53" s="106"/>
    </row>
    <row r="54" spans="1:9" s="84" customFormat="1" ht="26.1" customHeight="1">
      <c r="A54" s="123"/>
      <c r="B54" s="124" t="s">
        <v>21</v>
      </c>
      <c r="C54" s="125"/>
      <c r="D54" s="125"/>
      <c r="E54" s="126"/>
      <c r="F54" s="106"/>
      <c r="G54" s="111"/>
      <c r="H54" s="111"/>
      <c r="I54" s="111"/>
    </row>
    <row r="55" spans="1:9" s="83" customFormat="1" ht="24" customHeight="1">
      <c r="A55" s="113">
        <v>14</v>
      </c>
      <c r="B55" s="155" t="s">
        <v>47</v>
      </c>
      <c r="C55" s="156"/>
      <c r="D55" s="156"/>
      <c r="E55" s="157"/>
      <c r="F55" s="106">
        <v>1665.34</v>
      </c>
      <c r="G55" s="106">
        <v>1665.34</v>
      </c>
      <c r="H55" s="106">
        <v>1665.34</v>
      </c>
      <c r="I55" s="106"/>
    </row>
    <row r="56" spans="1:9" s="83" customFormat="1" ht="26.1" customHeight="1">
      <c r="A56" s="118"/>
      <c r="B56" s="114" t="s">
        <v>21</v>
      </c>
      <c r="C56" s="115"/>
      <c r="D56" s="115"/>
      <c r="E56" s="116"/>
      <c r="F56" s="106"/>
      <c r="G56" s="106"/>
      <c r="H56" s="106"/>
      <c r="I56" s="106"/>
    </row>
    <row r="57" spans="1:9" s="84" customFormat="1" ht="26.1" customHeight="1">
      <c r="A57" s="153">
        <v>15</v>
      </c>
      <c r="B57" s="131" t="s">
        <v>48</v>
      </c>
      <c r="C57" s="131"/>
      <c r="D57" s="131"/>
      <c r="E57" s="131"/>
      <c r="F57" s="106"/>
      <c r="G57" s="112"/>
      <c r="H57" s="111"/>
      <c r="I57" s="111"/>
    </row>
    <row r="58" spans="1:9" s="84" customFormat="1" ht="26.1" customHeight="1">
      <c r="A58" s="113">
        <v>16</v>
      </c>
      <c r="B58" s="131" t="s">
        <v>49</v>
      </c>
      <c r="C58" s="131"/>
      <c r="D58" s="131"/>
      <c r="E58" s="131"/>
      <c r="F58" s="106"/>
      <c r="G58" s="112"/>
      <c r="H58" s="111"/>
      <c r="I58" s="111"/>
    </row>
    <row r="59" spans="1:9" s="84" customFormat="1" ht="26.1" customHeight="1">
      <c r="A59" s="123"/>
      <c r="B59" s="124" t="s">
        <v>21</v>
      </c>
      <c r="C59" s="125"/>
      <c r="D59" s="125"/>
      <c r="E59" s="126"/>
      <c r="F59" s="106"/>
      <c r="G59" s="112"/>
      <c r="H59" s="111"/>
      <c r="I59" s="111"/>
    </row>
    <row r="60" spans="1:9" s="83" customFormat="1" ht="26.1" customHeight="1">
      <c r="A60" s="153">
        <v>17</v>
      </c>
      <c r="B60" s="158" t="s">
        <v>50</v>
      </c>
      <c r="C60" s="158"/>
      <c r="D60" s="158"/>
      <c r="E60" s="159" t="s">
        <v>51</v>
      </c>
      <c r="F60" s="106"/>
      <c r="G60" s="106"/>
      <c r="H60" s="106"/>
      <c r="I60" s="106"/>
    </row>
    <row r="61" spans="1:9" s="84" customFormat="1" ht="26.1" customHeight="1">
      <c r="A61" s="153"/>
      <c r="B61" s="158"/>
      <c r="C61" s="158"/>
      <c r="D61" s="158"/>
      <c r="E61" s="160" t="s">
        <v>52</v>
      </c>
      <c r="F61" s="106"/>
      <c r="G61" s="112"/>
      <c r="H61" s="111"/>
      <c r="I61" s="167"/>
    </row>
    <row r="62" spans="1:9" s="84" customFormat="1" ht="26.1" customHeight="1">
      <c r="A62" s="153"/>
      <c r="B62" s="158"/>
      <c r="C62" s="158"/>
      <c r="D62" s="158"/>
      <c r="E62" s="161" t="s">
        <v>53</v>
      </c>
      <c r="F62" s="106"/>
      <c r="G62" s="112"/>
      <c r="H62" s="111"/>
      <c r="I62" s="111"/>
    </row>
    <row r="63" spans="1:9" s="84" customFormat="1" ht="26.1" customHeight="1">
      <c r="A63" s="153"/>
      <c r="B63" s="158"/>
      <c r="C63" s="158"/>
      <c r="D63" s="158"/>
      <c r="E63" s="161" t="s">
        <v>54</v>
      </c>
      <c r="F63" s="106"/>
      <c r="G63" s="112"/>
      <c r="H63" s="111"/>
      <c r="I63" s="111"/>
    </row>
    <row r="64" spans="1:9" s="84" customFormat="1" ht="26.1" customHeight="1">
      <c r="A64" s="153"/>
      <c r="B64" s="158"/>
      <c r="C64" s="158"/>
      <c r="D64" s="158"/>
      <c r="E64" s="162" t="s">
        <v>55</v>
      </c>
      <c r="F64" s="106"/>
      <c r="G64" s="112"/>
      <c r="H64" s="111"/>
      <c r="I64" s="111"/>
    </row>
    <row r="65" spans="1:9" s="84" customFormat="1" ht="26.1" customHeight="1">
      <c r="A65" s="153"/>
      <c r="B65" s="158"/>
      <c r="C65" s="158"/>
      <c r="D65" s="158"/>
      <c r="E65" s="168" t="s">
        <v>56</v>
      </c>
      <c r="F65" s="106"/>
      <c r="G65" s="112"/>
      <c r="H65" s="111"/>
      <c r="I65" s="111"/>
    </row>
    <row r="66" spans="1:9" s="84" customFormat="1" ht="26.1" customHeight="1">
      <c r="A66" s="153"/>
      <c r="B66" s="158"/>
      <c r="C66" s="158"/>
      <c r="D66" s="158"/>
      <c r="E66" s="169"/>
      <c r="F66" s="106"/>
      <c r="G66" s="112"/>
      <c r="H66" s="111"/>
      <c r="I66" s="111"/>
    </row>
    <row r="67" spans="1:9" s="84" customFormat="1" ht="26.1" customHeight="1">
      <c r="A67" s="153"/>
      <c r="B67" s="158"/>
      <c r="C67" s="158"/>
      <c r="D67" s="158"/>
      <c r="E67" s="170" t="s">
        <v>57</v>
      </c>
      <c r="F67" s="106"/>
      <c r="G67" s="112"/>
      <c r="H67" s="111"/>
      <c r="I67" s="111"/>
    </row>
    <row r="68" spans="1:9" s="84" customFormat="1" ht="26.1" customHeight="1">
      <c r="A68" s="153"/>
      <c r="B68" s="158"/>
      <c r="C68" s="158"/>
      <c r="D68" s="158"/>
      <c r="E68" s="161" t="s">
        <v>58</v>
      </c>
      <c r="F68" s="106"/>
      <c r="G68" s="112"/>
      <c r="H68" s="111"/>
      <c r="I68" s="111"/>
    </row>
    <row r="69" spans="1:9" s="84" customFormat="1" ht="26.1" customHeight="1">
      <c r="A69" s="153"/>
      <c r="B69" s="158"/>
      <c r="C69" s="158"/>
      <c r="D69" s="158"/>
      <c r="E69" s="161" t="s">
        <v>59</v>
      </c>
      <c r="F69" s="106"/>
      <c r="G69" s="112"/>
      <c r="H69" s="111"/>
      <c r="I69" s="111"/>
    </row>
    <row r="70" spans="1:9" s="84" customFormat="1" ht="26.1" customHeight="1">
      <c r="A70" s="153"/>
      <c r="B70" s="158"/>
      <c r="C70" s="158"/>
      <c r="D70" s="158"/>
      <c r="E70" s="171" t="s">
        <v>60</v>
      </c>
      <c r="F70" s="106"/>
      <c r="G70" s="112"/>
      <c r="H70" s="111"/>
      <c r="I70" s="111"/>
    </row>
    <row r="71" spans="1:9" s="84" customFormat="1" ht="26.1" customHeight="1">
      <c r="A71" s="153"/>
      <c r="B71" s="158"/>
      <c r="C71" s="158"/>
      <c r="D71" s="158"/>
      <c r="E71" s="171" t="s">
        <v>61</v>
      </c>
      <c r="F71" s="106"/>
      <c r="G71" s="112"/>
      <c r="H71" s="111"/>
      <c r="I71" s="111"/>
    </row>
    <row r="72" spans="1:9" s="84" customFormat="1" ht="26.1" customHeight="1">
      <c r="A72" s="153"/>
      <c r="B72" s="158"/>
      <c r="C72" s="158"/>
      <c r="D72" s="158"/>
      <c r="E72" s="161" t="s">
        <v>62</v>
      </c>
      <c r="F72" s="106"/>
      <c r="G72" s="112"/>
      <c r="H72" s="111"/>
      <c r="I72" s="111"/>
    </row>
    <row r="73" spans="1:9" s="84" customFormat="1" ht="26.1" customHeight="1">
      <c r="A73" s="153"/>
      <c r="B73" s="158"/>
      <c r="C73" s="158"/>
      <c r="D73" s="158"/>
      <c r="E73" s="161" t="s">
        <v>63</v>
      </c>
      <c r="F73" s="106"/>
      <c r="G73" s="112"/>
      <c r="H73" s="111"/>
      <c r="I73" s="111"/>
    </row>
    <row r="74" spans="1:9" s="84" customFormat="1" ht="26.1" customHeight="1">
      <c r="A74" s="153"/>
      <c r="B74" s="158"/>
      <c r="C74" s="158"/>
      <c r="D74" s="158"/>
      <c r="E74" s="161" t="s">
        <v>64</v>
      </c>
      <c r="F74" s="106"/>
      <c r="G74" s="112"/>
      <c r="H74" s="111"/>
      <c r="I74" s="111"/>
    </row>
    <row r="75" spans="1:9" s="84" customFormat="1" ht="26.1" customHeight="1">
      <c r="A75" s="153"/>
      <c r="B75" s="158"/>
      <c r="C75" s="158"/>
      <c r="D75" s="158"/>
      <c r="E75" s="161" t="s">
        <v>65</v>
      </c>
      <c r="F75" s="106"/>
      <c r="G75" s="112"/>
      <c r="H75" s="111"/>
      <c r="I75" s="111"/>
    </row>
    <row r="76" spans="1:9" s="84" customFormat="1" ht="26.1" customHeight="1">
      <c r="A76" s="153"/>
      <c r="B76" s="158"/>
      <c r="C76" s="158"/>
      <c r="D76" s="158"/>
      <c r="E76" s="162" t="s">
        <v>66</v>
      </c>
      <c r="F76" s="106"/>
      <c r="G76" s="112"/>
      <c r="H76" s="111"/>
      <c r="I76" s="111"/>
    </row>
    <row r="77" spans="1:9" s="84" customFormat="1" ht="26.1" customHeight="1">
      <c r="A77" s="153"/>
      <c r="B77" s="158"/>
      <c r="C77" s="158"/>
      <c r="D77" s="158"/>
      <c r="E77" s="162" t="s">
        <v>67</v>
      </c>
      <c r="F77" s="106"/>
      <c r="G77" s="112"/>
      <c r="H77" s="111"/>
      <c r="I77" s="111"/>
    </row>
    <row r="78" spans="1:9" s="84" customFormat="1" ht="26.1" customHeight="1">
      <c r="A78" s="153"/>
      <c r="B78" s="158"/>
      <c r="C78" s="158"/>
      <c r="D78" s="158"/>
      <c r="E78" s="162" t="s">
        <v>68</v>
      </c>
      <c r="F78" s="106"/>
      <c r="G78" s="112"/>
      <c r="H78" s="111"/>
      <c r="I78" s="111"/>
    </row>
    <row r="79" spans="1:9" s="84" customFormat="1" ht="26.1" customHeight="1">
      <c r="A79" s="153"/>
      <c r="B79" s="158"/>
      <c r="C79" s="158"/>
      <c r="D79" s="158"/>
      <c r="E79" s="162" t="s">
        <v>69</v>
      </c>
      <c r="F79" s="106"/>
      <c r="G79" s="112"/>
      <c r="H79" s="111"/>
      <c r="I79" s="111"/>
    </row>
    <row r="80" spans="1:9" s="84" customFormat="1" ht="26.1" customHeight="1">
      <c r="A80" s="153"/>
      <c r="B80" s="158"/>
      <c r="C80" s="158"/>
      <c r="D80" s="158"/>
      <c r="E80" s="162" t="s">
        <v>70</v>
      </c>
      <c r="F80" s="106"/>
      <c r="G80" s="112"/>
      <c r="H80" s="111"/>
      <c r="I80" s="111"/>
    </row>
    <row r="81" spans="1:9" s="84" customFormat="1" ht="26.1" customHeight="1">
      <c r="A81" s="153"/>
      <c r="B81" s="158"/>
      <c r="C81" s="158"/>
      <c r="D81" s="158"/>
      <c r="E81" s="162" t="s">
        <v>71</v>
      </c>
      <c r="F81" s="106"/>
      <c r="G81" s="112"/>
      <c r="H81" s="111"/>
      <c r="I81" s="111"/>
    </row>
    <row r="82" spans="1:185" s="85" customFormat="1" ht="26.1" customHeight="1">
      <c r="A82" s="172" t="s">
        <v>72</v>
      </c>
      <c r="B82" s="173"/>
      <c r="C82" s="173"/>
      <c r="D82" s="173"/>
      <c r="E82" s="174"/>
      <c r="F82" s="106"/>
      <c r="G82" s="175"/>
      <c r="H82" s="175"/>
      <c r="I82" s="175"/>
      <c r="J82" s="213"/>
      <c r="K82" s="213"/>
      <c r="L82" s="213"/>
      <c r="M82" s="213"/>
      <c r="N82" s="213"/>
      <c r="O82" s="213"/>
      <c r="P82" s="213"/>
      <c r="Q82" s="213"/>
      <c r="R82" s="213"/>
      <c r="S82" s="213"/>
      <c r="T82" s="213"/>
      <c r="U82" s="213"/>
      <c r="V82" s="213"/>
      <c r="W82" s="213"/>
      <c r="X82" s="213"/>
      <c r="Y82" s="213"/>
      <c r="Z82" s="213"/>
      <c r="AA82" s="213"/>
      <c r="AB82" s="213"/>
      <c r="AC82" s="213"/>
      <c r="AD82" s="213"/>
      <c r="AE82" s="213"/>
      <c r="AF82" s="213"/>
      <c r="AG82" s="213"/>
      <c r="AH82" s="213"/>
      <c r="AI82" s="213"/>
      <c r="AJ82" s="213"/>
      <c r="AK82" s="213"/>
      <c r="AL82" s="213"/>
      <c r="AM82" s="213"/>
      <c r="AN82" s="213"/>
      <c r="AO82" s="213"/>
      <c r="AP82" s="213"/>
      <c r="AQ82" s="213"/>
      <c r="AR82" s="213"/>
      <c r="AS82" s="213"/>
      <c r="AT82" s="213"/>
      <c r="AU82" s="213"/>
      <c r="AV82" s="213"/>
      <c r="AW82" s="213"/>
      <c r="AX82" s="213"/>
      <c r="AY82" s="213"/>
      <c r="AZ82" s="213"/>
      <c r="BA82" s="213"/>
      <c r="BB82" s="213"/>
      <c r="BC82" s="213"/>
      <c r="BD82" s="213"/>
      <c r="BE82" s="213"/>
      <c r="BF82" s="213"/>
      <c r="BG82" s="213"/>
      <c r="BH82" s="213"/>
      <c r="BI82" s="213"/>
      <c r="BJ82" s="213"/>
      <c r="BK82" s="213"/>
      <c r="BL82" s="213"/>
      <c r="BM82" s="213"/>
      <c r="BN82" s="213"/>
      <c r="BO82" s="213"/>
      <c r="BP82" s="213"/>
      <c r="BQ82" s="213"/>
      <c r="BR82" s="213"/>
      <c r="BS82" s="213"/>
      <c r="BT82" s="213"/>
      <c r="BU82" s="213"/>
      <c r="BV82" s="213"/>
      <c r="BW82" s="213"/>
      <c r="BX82" s="213"/>
      <c r="BY82" s="213"/>
      <c r="BZ82" s="213"/>
      <c r="CA82" s="213"/>
      <c r="CB82" s="213"/>
      <c r="CC82" s="213"/>
      <c r="CD82" s="213"/>
      <c r="CE82" s="213"/>
      <c r="CF82" s="213"/>
      <c r="CG82" s="213"/>
      <c r="CH82" s="213"/>
      <c r="CI82" s="213"/>
      <c r="CJ82" s="213"/>
      <c r="CK82" s="213"/>
      <c r="CL82" s="213"/>
      <c r="CM82" s="213"/>
      <c r="CN82" s="213"/>
      <c r="CO82" s="213"/>
      <c r="CP82" s="213"/>
      <c r="CQ82" s="213"/>
      <c r="CR82" s="213"/>
      <c r="CS82" s="213"/>
      <c r="CT82" s="213"/>
      <c r="CU82" s="213"/>
      <c r="CV82" s="213"/>
      <c r="CW82" s="213"/>
      <c r="CX82" s="213"/>
      <c r="CY82" s="213"/>
      <c r="CZ82" s="213"/>
      <c r="DA82" s="213"/>
      <c r="DB82" s="213"/>
      <c r="DC82" s="213"/>
      <c r="DD82" s="213"/>
      <c r="DE82" s="213"/>
      <c r="DF82" s="213"/>
      <c r="DG82" s="213"/>
      <c r="DH82" s="213"/>
      <c r="DI82" s="213"/>
      <c r="DJ82" s="213"/>
      <c r="DK82" s="213"/>
      <c r="DL82" s="213"/>
      <c r="DM82" s="213"/>
      <c r="DN82" s="213"/>
      <c r="DO82" s="213"/>
      <c r="DP82" s="213"/>
      <c r="DQ82" s="213"/>
      <c r="DR82" s="213"/>
      <c r="DS82" s="213"/>
      <c r="DT82" s="213"/>
      <c r="DU82" s="213"/>
      <c r="DV82" s="213"/>
      <c r="DW82" s="213"/>
      <c r="DX82" s="213"/>
      <c r="DY82" s="213"/>
      <c r="DZ82" s="213"/>
      <c r="EA82" s="213"/>
      <c r="EB82" s="213"/>
      <c r="EC82" s="213"/>
      <c r="ED82" s="213"/>
      <c r="EE82" s="213"/>
      <c r="EF82" s="213"/>
      <c r="EG82" s="213"/>
      <c r="EH82" s="213"/>
      <c r="EI82" s="213"/>
      <c r="EJ82" s="213"/>
      <c r="EK82" s="213"/>
      <c r="EL82" s="213"/>
      <c r="EM82" s="213"/>
      <c r="EN82" s="213"/>
      <c r="EO82" s="213"/>
      <c r="EP82" s="213"/>
      <c r="EQ82" s="213"/>
      <c r="ER82" s="213"/>
      <c r="ES82" s="213"/>
      <c r="ET82" s="213"/>
      <c r="EU82" s="213"/>
      <c r="EV82" s="213"/>
      <c r="EW82" s="213"/>
      <c r="EX82" s="213"/>
      <c r="EY82" s="213"/>
      <c r="EZ82" s="213"/>
      <c r="FA82" s="213"/>
      <c r="FB82" s="213"/>
      <c r="FC82" s="213"/>
      <c r="FD82" s="213"/>
      <c r="FE82" s="213"/>
      <c r="FF82" s="213"/>
      <c r="FG82" s="213"/>
      <c r="FH82" s="213"/>
      <c r="FI82" s="213"/>
      <c r="FJ82" s="213"/>
      <c r="FK82" s="213"/>
      <c r="FL82" s="213"/>
      <c r="FM82" s="213"/>
      <c r="FN82" s="213"/>
      <c r="FO82" s="213"/>
      <c r="FP82" s="213"/>
      <c r="FQ82" s="213"/>
      <c r="FR82" s="213"/>
      <c r="FS82" s="213"/>
      <c r="FT82" s="213"/>
      <c r="FU82" s="213"/>
      <c r="FV82" s="213"/>
      <c r="FW82" s="213"/>
      <c r="FX82" s="213"/>
      <c r="FY82" s="213"/>
      <c r="FZ82" s="213"/>
      <c r="GA82" s="213"/>
      <c r="GB82" s="213"/>
      <c r="GC82" s="213"/>
    </row>
    <row r="83" spans="1:185" s="86" customFormat="1" ht="26.1" customHeight="1">
      <c r="A83" s="172" t="s">
        <v>73</v>
      </c>
      <c r="B83" s="173"/>
      <c r="C83" s="173"/>
      <c r="D83" s="173"/>
      <c r="E83" s="174"/>
      <c r="F83" s="106">
        <v>4043.55</v>
      </c>
      <c r="G83" s="106">
        <v>4043.55</v>
      </c>
      <c r="H83" s="106">
        <f>H85+H89+H91+H93+H95+H97+H98+H100+H102+H104</f>
        <v>4043.55</v>
      </c>
      <c r="I83" s="195"/>
      <c r="J83" s="214"/>
      <c r="K83" s="214"/>
      <c r="L83" s="214"/>
      <c r="M83" s="214"/>
      <c r="N83" s="214"/>
      <c r="O83" s="214"/>
      <c r="P83" s="214"/>
      <c r="Q83" s="214"/>
      <c r="R83" s="214"/>
      <c r="S83" s="214"/>
      <c r="T83" s="214"/>
      <c r="U83" s="214"/>
      <c r="V83" s="214"/>
      <c r="W83" s="214"/>
      <c r="X83" s="214"/>
      <c r="Y83" s="214"/>
      <c r="Z83" s="214"/>
      <c r="AA83" s="214"/>
      <c r="AB83" s="214"/>
      <c r="AC83" s="214"/>
      <c r="AD83" s="214"/>
      <c r="AE83" s="214"/>
      <c r="AF83" s="214"/>
      <c r="AG83" s="214"/>
      <c r="AH83" s="214"/>
      <c r="AI83" s="214"/>
      <c r="AJ83" s="214"/>
      <c r="AK83" s="214"/>
      <c r="AL83" s="214"/>
      <c r="AM83" s="214"/>
      <c r="AN83" s="214"/>
      <c r="AO83" s="214"/>
      <c r="AP83" s="214"/>
      <c r="AQ83" s="214"/>
      <c r="AR83" s="214"/>
      <c r="AS83" s="214"/>
      <c r="AT83" s="214"/>
      <c r="AU83" s="214"/>
      <c r="AV83" s="214"/>
      <c r="AW83" s="214"/>
      <c r="AX83" s="214"/>
      <c r="AY83" s="214"/>
      <c r="AZ83" s="214"/>
      <c r="BA83" s="214"/>
      <c r="BB83" s="214"/>
      <c r="BC83" s="214"/>
      <c r="BD83" s="214"/>
      <c r="BE83" s="214"/>
      <c r="BF83" s="214"/>
      <c r="BG83" s="214"/>
      <c r="BH83" s="214"/>
      <c r="BI83" s="214"/>
      <c r="BJ83" s="214"/>
      <c r="BK83" s="214"/>
      <c r="BL83" s="214"/>
      <c r="BM83" s="214"/>
      <c r="BN83" s="214"/>
      <c r="BO83" s="214"/>
      <c r="BP83" s="214"/>
      <c r="BQ83" s="214"/>
      <c r="BR83" s="214"/>
      <c r="BS83" s="214"/>
      <c r="BT83" s="214"/>
      <c r="BU83" s="214"/>
      <c r="BV83" s="214"/>
      <c r="BW83" s="214"/>
      <c r="BX83" s="214"/>
      <c r="BY83" s="214"/>
      <c r="BZ83" s="214"/>
      <c r="CA83" s="214"/>
      <c r="CB83" s="214"/>
      <c r="CC83" s="214"/>
      <c r="CD83" s="214"/>
      <c r="CE83" s="214"/>
      <c r="CF83" s="214"/>
      <c r="CG83" s="214"/>
      <c r="CH83" s="214"/>
      <c r="CI83" s="214"/>
      <c r="CJ83" s="214"/>
      <c r="CK83" s="214"/>
      <c r="CL83" s="214"/>
      <c r="CM83" s="214"/>
      <c r="CN83" s="214"/>
      <c r="CO83" s="214"/>
      <c r="CP83" s="214"/>
      <c r="CQ83" s="214"/>
      <c r="CR83" s="214"/>
      <c r="CS83" s="214"/>
      <c r="CT83" s="214"/>
      <c r="CU83" s="214"/>
      <c r="CV83" s="214"/>
      <c r="CW83" s="214"/>
      <c r="CX83" s="214"/>
      <c r="CY83" s="214"/>
      <c r="CZ83" s="214"/>
      <c r="DA83" s="214"/>
      <c r="DB83" s="214"/>
      <c r="DC83" s="214"/>
      <c r="DD83" s="214"/>
      <c r="DE83" s="214"/>
      <c r="DF83" s="214"/>
      <c r="DG83" s="214"/>
      <c r="DH83" s="214"/>
      <c r="DI83" s="214"/>
      <c r="DJ83" s="214"/>
      <c r="DK83" s="214"/>
      <c r="DL83" s="214"/>
      <c r="DM83" s="214"/>
      <c r="DN83" s="214"/>
      <c r="DO83" s="214"/>
      <c r="DP83" s="214"/>
      <c r="DQ83" s="214"/>
      <c r="DR83" s="214"/>
      <c r="DS83" s="214"/>
      <c r="DT83" s="214"/>
      <c r="DU83" s="214"/>
      <c r="DV83" s="214"/>
      <c r="DW83" s="214"/>
      <c r="DX83" s="214"/>
      <c r="DY83" s="214"/>
      <c r="DZ83" s="214"/>
      <c r="EA83" s="214"/>
      <c r="EB83" s="214"/>
      <c r="EC83" s="214"/>
      <c r="ED83" s="214"/>
      <c r="EE83" s="214"/>
      <c r="EF83" s="214"/>
      <c r="EG83" s="214"/>
      <c r="EH83" s="214"/>
      <c r="EI83" s="214"/>
      <c r="EJ83" s="214"/>
      <c r="EK83" s="214"/>
      <c r="EL83" s="214"/>
      <c r="EM83" s="214"/>
      <c r="EN83" s="214"/>
      <c r="EO83" s="214"/>
      <c r="EP83" s="214"/>
      <c r="EQ83" s="214"/>
      <c r="ER83" s="214"/>
      <c r="ES83" s="214"/>
      <c r="ET83" s="214"/>
      <c r="EU83" s="214"/>
      <c r="EV83" s="214"/>
      <c r="EW83" s="214"/>
      <c r="EX83" s="214"/>
      <c r="EY83" s="214"/>
      <c r="EZ83" s="214"/>
      <c r="FA83" s="214"/>
      <c r="FB83" s="214"/>
      <c r="FC83" s="214"/>
      <c r="FD83" s="214"/>
      <c r="FE83" s="214"/>
      <c r="FF83" s="214"/>
      <c r="FG83" s="214"/>
      <c r="FH83" s="214"/>
      <c r="FI83" s="214"/>
      <c r="FJ83" s="214"/>
      <c r="FK83" s="214"/>
      <c r="FL83" s="214"/>
      <c r="FM83" s="214"/>
      <c r="FN83" s="214"/>
      <c r="FO83" s="214"/>
      <c r="FP83" s="214"/>
      <c r="FQ83" s="214"/>
      <c r="FR83" s="214"/>
      <c r="FS83" s="214"/>
      <c r="FT83" s="214"/>
      <c r="FU83" s="214"/>
      <c r="FV83" s="214"/>
      <c r="FW83" s="214"/>
      <c r="FX83" s="214"/>
      <c r="FY83" s="214"/>
      <c r="FZ83" s="214"/>
      <c r="GA83" s="214"/>
      <c r="GB83" s="214"/>
      <c r="GC83" s="214"/>
    </row>
    <row r="84" spans="1:185" s="86" customFormat="1" ht="26.1" customHeight="1">
      <c r="A84" s="176" t="s">
        <v>74</v>
      </c>
      <c r="B84" s="177"/>
      <c r="C84" s="177"/>
      <c r="D84" s="177"/>
      <c r="E84" s="178"/>
      <c r="F84" s="100">
        <v>4043.55</v>
      </c>
      <c r="G84" s="100">
        <v>4043.55</v>
      </c>
      <c r="H84" s="100">
        <f>H85+H92</f>
        <v>4043.55</v>
      </c>
      <c r="I84" s="215"/>
      <c r="J84" s="214"/>
      <c r="K84" s="214"/>
      <c r="L84" s="214"/>
      <c r="M84" s="214"/>
      <c r="N84" s="214"/>
      <c r="O84" s="214"/>
      <c r="P84" s="214"/>
      <c r="Q84" s="214"/>
      <c r="R84" s="214"/>
      <c r="S84" s="214"/>
      <c r="T84" s="214"/>
      <c r="U84" s="214"/>
      <c r="V84" s="214"/>
      <c r="W84" s="214"/>
      <c r="X84" s="214"/>
      <c r="Y84" s="214"/>
      <c r="Z84" s="214"/>
      <c r="AA84" s="214"/>
      <c r="AB84" s="214"/>
      <c r="AC84" s="214"/>
      <c r="AD84" s="214"/>
      <c r="AE84" s="214"/>
      <c r="AF84" s="214"/>
      <c r="AG84" s="214"/>
      <c r="AH84" s="214"/>
      <c r="AI84" s="214"/>
      <c r="AJ84" s="214"/>
      <c r="AK84" s="214"/>
      <c r="AL84" s="214"/>
      <c r="AM84" s="214"/>
      <c r="AN84" s="214"/>
      <c r="AO84" s="214"/>
      <c r="AP84" s="214"/>
      <c r="AQ84" s="214"/>
      <c r="AR84" s="214"/>
      <c r="AS84" s="214"/>
      <c r="AT84" s="214"/>
      <c r="AU84" s="214"/>
      <c r="AV84" s="214"/>
      <c r="AW84" s="214"/>
      <c r="AX84" s="214"/>
      <c r="AY84" s="214"/>
      <c r="AZ84" s="214"/>
      <c r="BA84" s="214"/>
      <c r="BB84" s="214"/>
      <c r="BC84" s="214"/>
      <c r="BD84" s="214"/>
      <c r="BE84" s="214"/>
      <c r="BF84" s="214"/>
      <c r="BG84" s="214"/>
      <c r="BH84" s="214"/>
      <c r="BI84" s="214"/>
      <c r="BJ84" s="214"/>
      <c r="BK84" s="214"/>
      <c r="BL84" s="214"/>
      <c r="BM84" s="214"/>
      <c r="BN84" s="214"/>
      <c r="BO84" s="214"/>
      <c r="BP84" s="214"/>
      <c r="BQ84" s="214"/>
      <c r="BR84" s="214"/>
      <c r="BS84" s="214"/>
      <c r="BT84" s="214"/>
      <c r="BU84" s="214"/>
      <c r="BV84" s="214"/>
      <c r="BW84" s="214"/>
      <c r="BX84" s="214"/>
      <c r="BY84" s="214"/>
      <c r="BZ84" s="214"/>
      <c r="CA84" s="214"/>
      <c r="CB84" s="214"/>
      <c r="CC84" s="214"/>
      <c r="CD84" s="214"/>
      <c r="CE84" s="214"/>
      <c r="CF84" s="214"/>
      <c r="CG84" s="214"/>
      <c r="CH84" s="214"/>
      <c r="CI84" s="214"/>
      <c r="CJ84" s="214"/>
      <c r="CK84" s="214"/>
      <c r="CL84" s="214"/>
      <c r="CM84" s="214"/>
      <c r="CN84" s="214"/>
      <c r="CO84" s="214"/>
      <c r="CP84" s="214"/>
      <c r="CQ84" s="214"/>
      <c r="CR84" s="214"/>
      <c r="CS84" s="214"/>
      <c r="CT84" s="214"/>
      <c r="CU84" s="214"/>
      <c r="CV84" s="214"/>
      <c r="CW84" s="214"/>
      <c r="CX84" s="214"/>
      <c r="CY84" s="214"/>
      <c r="CZ84" s="214"/>
      <c r="DA84" s="214"/>
      <c r="DB84" s="214"/>
      <c r="DC84" s="214"/>
      <c r="DD84" s="214"/>
      <c r="DE84" s="214"/>
      <c r="DF84" s="214"/>
      <c r="DG84" s="214"/>
      <c r="DH84" s="214"/>
      <c r="DI84" s="214"/>
      <c r="DJ84" s="214"/>
      <c r="DK84" s="214"/>
      <c r="DL84" s="214"/>
      <c r="DM84" s="214"/>
      <c r="DN84" s="214"/>
      <c r="DO84" s="214"/>
      <c r="DP84" s="214"/>
      <c r="DQ84" s="214"/>
      <c r="DR84" s="214"/>
      <c r="DS84" s="214"/>
      <c r="DT84" s="214"/>
      <c r="DU84" s="214"/>
      <c r="DV84" s="214"/>
      <c r="DW84" s="214"/>
      <c r="DX84" s="214"/>
      <c r="DY84" s="214"/>
      <c r="DZ84" s="214"/>
      <c r="EA84" s="214"/>
      <c r="EB84" s="214"/>
      <c r="EC84" s="214"/>
      <c r="ED84" s="214"/>
      <c r="EE84" s="214"/>
      <c r="EF84" s="214"/>
      <c r="EG84" s="214"/>
      <c r="EH84" s="214"/>
      <c r="EI84" s="214"/>
      <c r="EJ84" s="214"/>
      <c r="EK84" s="214"/>
      <c r="EL84" s="214"/>
      <c r="EM84" s="214"/>
      <c r="EN84" s="214"/>
      <c r="EO84" s="214"/>
      <c r="EP84" s="214"/>
      <c r="EQ84" s="214"/>
      <c r="ER84" s="214"/>
      <c r="ES84" s="214"/>
      <c r="ET84" s="214"/>
      <c r="EU84" s="214"/>
      <c r="EV84" s="214"/>
      <c r="EW84" s="214"/>
      <c r="EX84" s="214"/>
      <c r="EY84" s="214"/>
      <c r="EZ84" s="214"/>
      <c r="FA84" s="214"/>
      <c r="FB84" s="214"/>
      <c r="FC84" s="214"/>
      <c r="FD84" s="214"/>
      <c r="FE84" s="214"/>
      <c r="FF84" s="214"/>
      <c r="FG84" s="214"/>
      <c r="FH84" s="214"/>
      <c r="FI84" s="214"/>
      <c r="FJ84" s="214"/>
      <c r="FK84" s="214"/>
      <c r="FL84" s="214"/>
      <c r="FM84" s="214"/>
      <c r="FN84" s="214"/>
      <c r="FO84" s="214"/>
      <c r="FP84" s="214"/>
      <c r="FQ84" s="214"/>
      <c r="FR84" s="214"/>
      <c r="FS84" s="214"/>
      <c r="FT84" s="214"/>
      <c r="FU84" s="214"/>
      <c r="FV84" s="214"/>
      <c r="FW84" s="214"/>
      <c r="FX84" s="214"/>
      <c r="FY84" s="214"/>
      <c r="FZ84" s="214"/>
      <c r="GA84" s="214"/>
      <c r="GB84" s="214"/>
      <c r="GC84" s="214"/>
    </row>
    <row r="85" spans="1:185" s="85" customFormat="1" ht="26.1" customHeight="1">
      <c r="A85" s="179">
        <v>1</v>
      </c>
      <c r="B85" s="180" t="s">
        <v>14</v>
      </c>
      <c r="C85" s="180"/>
      <c r="D85" s="180"/>
      <c r="E85" s="180"/>
      <c r="F85" s="111">
        <v>4043.55</v>
      </c>
      <c r="G85" s="175">
        <v>4043.55</v>
      </c>
      <c r="H85" s="106">
        <f>H86+H87+H88</f>
        <v>4043.55</v>
      </c>
      <c r="I85" s="216"/>
      <c r="J85" s="213"/>
      <c r="K85" s="213"/>
      <c r="L85" s="213"/>
      <c r="M85" s="213"/>
      <c r="N85" s="213"/>
      <c r="O85" s="213"/>
      <c r="P85" s="213"/>
      <c r="Q85" s="213"/>
      <c r="R85" s="213"/>
      <c r="S85" s="213"/>
      <c r="T85" s="213"/>
      <c r="U85" s="213"/>
      <c r="V85" s="213"/>
      <c r="W85" s="213"/>
      <c r="X85" s="213"/>
      <c r="Y85" s="213"/>
      <c r="Z85" s="213"/>
      <c r="AA85" s="213"/>
      <c r="AB85" s="213"/>
      <c r="AC85" s="213"/>
      <c r="AD85" s="213"/>
      <c r="AE85" s="213"/>
      <c r="AF85" s="213"/>
      <c r="AG85" s="213"/>
      <c r="AH85" s="213"/>
      <c r="AI85" s="213"/>
      <c r="AJ85" s="213"/>
      <c r="AK85" s="213"/>
      <c r="AL85" s="213"/>
      <c r="AM85" s="213"/>
      <c r="AN85" s="213"/>
      <c r="AO85" s="213"/>
      <c r="AP85" s="213"/>
      <c r="AQ85" s="213"/>
      <c r="AR85" s="213"/>
      <c r="AS85" s="213"/>
      <c r="AT85" s="213"/>
      <c r="AU85" s="213"/>
      <c r="AV85" s="213"/>
      <c r="AW85" s="213"/>
      <c r="AX85" s="213"/>
      <c r="AY85" s="213"/>
      <c r="AZ85" s="213"/>
      <c r="BA85" s="213"/>
      <c r="BB85" s="213"/>
      <c r="BC85" s="213"/>
      <c r="BD85" s="213"/>
      <c r="BE85" s="213"/>
      <c r="BF85" s="213"/>
      <c r="BG85" s="213"/>
      <c r="BH85" s="213"/>
      <c r="BI85" s="213"/>
      <c r="BJ85" s="213"/>
      <c r="BK85" s="213"/>
      <c r="BL85" s="213"/>
      <c r="BM85" s="213"/>
      <c r="BN85" s="213"/>
      <c r="BO85" s="213"/>
      <c r="BP85" s="213"/>
      <c r="BQ85" s="213"/>
      <c r="BR85" s="213"/>
      <c r="BS85" s="213"/>
      <c r="BT85" s="213"/>
      <c r="BU85" s="213"/>
      <c r="BV85" s="213"/>
      <c r="BW85" s="213"/>
      <c r="BX85" s="213"/>
      <c r="BY85" s="213"/>
      <c r="BZ85" s="213"/>
      <c r="CA85" s="213"/>
      <c r="CB85" s="213"/>
      <c r="CC85" s="213"/>
      <c r="CD85" s="213"/>
      <c r="CE85" s="213"/>
      <c r="CF85" s="213"/>
      <c r="CG85" s="213"/>
      <c r="CH85" s="213"/>
      <c r="CI85" s="213"/>
      <c r="CJ85" s="213"/>
      <c r="CK85" s="213"/>
      <c r="CL85" s="213"/>
      <c r="CM85" s="213"/>
      <c r="CN85" s="213"/>
      <c r="CO85" s="213"/>
      <c r="CP85" s="213"/>
      <c r="CQ85" s="213"/>
      <c r="CR85" s="213"/>
      <c r="CS85" s="213"/>
      <c r="CT85" s="213"/>
      <c r="CU85" s="213"/>
      <c r="CV85" s="213"/>
      <c r="CW85" s="213"/>
      <c r="CX85" s="213"/>
      <c r="CY85" s="213"/>
      <c r="CZ85" s="213"/>
      <c r="DA85" s="213"/>
      <c r="DB85" s="213"/>
      <c r="DC85" s="213"/>
      <c r="DD85" s="213"/>
      <c r="DE85" s="213"/>
      <c r="DF85" s="213"/>
      <c r="DG85" s="213"/>
      <c r="DH85" s="213"/>
      <c r="DI85" s="213"/>
      <c r="DJ85" s="213"/>
      <c r="DK85" s="213"/>
      <c r="DL85" s="213"/>
      <c r="DM85" s="213"/>
      <c r="DN85" s="213"/>
      <c r="DO85" s="213"/>
      <c r="DP85" s="213"/>
      <c r="DQ85" s="213"/>
      <c r="DR85" s="213"/>
      <c r="DS85" s="213"/>
      <c r="DT85" s="213"/>
      <c r="DU85" s="213"/>
      <c r="DV85" s="213"/>
      <c r="DW85" s="213"/>
      <c r="DX85" s="213"/>
      <c r="DY85" s="213"/>
      <c r="DZ85" s="213"/>
      <c r="EA85" s="213"/>
      <c r="EB85" s="213"/>
      <c r="EC85" s="213"/>
      <c r="ED85" s="213"/>
      <c r="EE85" s="213"/>
      <c r="EF85" s="213"/>
      <c r="EG85" s="213"/>
      <c r="EH85" s="213"/>
      <c r="EI85" s="213"/>
      <c r="EJ85" s="213"/>
      <c r="EK85" s="213"/>
      <c r="EL85" s="213"/>
      <c r="EM85" s="213"/>
      <c r="EN85" s="213"/>
      <c r="EO85" s="213"/>
      <c r="EP85" s="213"/>
      <c r="EQ85" s="213"/>
      <c r="ER85" s="213"/>
      <c r="ES85" s="213"/>
      <c r="ET85" s="213"/>
      <c r="EU85" s="213"/>
      <c r="EV85" s="213"/>
      <c r="EW85" s="213"/>
      <c r="EX85" s="213"/>
      <c r="EY85" s="213"/>
      <c r="EZ85" s="213"/>
      <c r="FA85" s="213"/>
      <c r="FB85" s="213"/>
      <c r="FC85" s="213"/>
      <c r="FD85" s="213"/>
      <c r="FE85" s="213"/>
      <c r="FF85" s="213"/>
      <c r="FG85" s="213"/>
      <c r="FH85" s="213"/>
      <c r="FI85" s="213"/>
      <c r="FJ85" s="213"/>
      <c r="FK85" s="213"/>
      <c r="FL85" s="213"/>
      <c r="FM85" s="213"/>
      <c r="FN85" s="213"/>
      <c r="FO85" s="213"/>
      <c r="FP85" s="213"/>
      <c r="FQ85" s="213"/>
      <c r="FR85" s="213"/>
      <c r="FS85" s="213"/>
      <c r="FT85" s="213"/>
      <c r="FU85" s="213"/>
      <c r="FV85" s="213"/>
      <c r="FW85" s="213"/>
      <c r="FX85" s="213"/>
      <c r="FY85" s="213"/>
      <c r="FZ85" s="213"/>
      <c r="GA85" s="213"/>
      <c r="GB85" s="213"/>
      <c r="GC85" s="213"/>
    </row>
    <row r="86" spans="1:185" s="87" customFormat="1" ht="26.1" customHeight="1">
      <c r="A86" s="181"/>
      <c r="B86" s="182" t="s">
        <v>75</v>
      </c>
      <c r="C86" s="183"/>
      <c r="D86" s="183"/>
      <c r="E86" s="184"/>
      <c r="F86" s="111">
        <v>2805</v>
      </c>
      <c r="G86" s="111">
        <v>2805</v>
      </c>
      <c r="H86" s="185">
        <v>2805</v>
      </c>
      <c r="I86" s="216"/>
      <c r="J86" s="217"/>
      <c r="K86" s="217"/>
      <c r="L86" s="217"/>
      <c r="M86" s="217"/>
      <c r="N86" s="217"/>
      <c r="O86" s="217"/>
      <c r="P86" s="217"/>
      <c r="Q86" s="217"/>
      <c r="R86" s="217"/>
      <c r="S86" s="217"/>
      <c r="T86" s="217"/>
      <c r="U86" s="217"/>
      <c r="V86" s="217"/>
      <c r="W86" s="217"/>
      <c r="X86" s="217"/>
      <c r="Y86" s="217"/>
      <c r="Z86" s="217"/>
      <c r="AA86" s="217"/>
      <c r="AB86" s="217"/>
      <c r="AC86" s="217"/>
      <c r="AD86" s="217"/>
      <c r="AE86" s="217"/>
      <c r="AF86" s="217"/>
      <c r="AG86" s="217"/>
      <c r="AH86" s="217"/>
      <c r="AI86" s="217"/>
      <c r="AJ86" s="217"/>
      <c r="AK86" s="217"/>
      <c r="AL86" s="217"/>
      <c r="AM86" s="217"/>
      <c r="AN86" s="217"/>
      <c r="AO86" s="217"/>
      <c r="AP86" s="217"/>
      <c r="AQ86" s="217"/>
      <c r="AR86" s="217"/>
      <c r="AS86" s="217"/>
      <c r="AT86" s="217"/>
      <c r="AU86" s="217"/>
      <c r="AV86" s="217"/>
      <c r="AW86" s="217"/>
      <c r="AX86" s="217"/>
      <c r="AY86" s="217"/>
      <c r="AZ86" s="217"/>
      <c r="BA86" s="217"/>
      <c r="BB86" s="217"/>
      <c r="BC86" s="217"/>
      <c r="BD86" s="217"/>
      <c r="BE86" s="217"/>
      <c r="BF86" s="217"/>
      <c r="BG86" s="217"/>
      <c r="BH86" s="217"/>
      <c r="BI86" s="217"/>
      <c r="BJ86" s="217"/>
      <c r="BK86" s="217"/>
      <c r="BL86" s="217"/>
      <c r="BM86" s="217"/>
      <c r="BN86" s="217"/>
      <c r="BO86" s="217"/>
      <c r="BP86" s="217"/>
      <c r="BQ86" s="217"/>
      <c r="BR86" s="217"/>
      <c r="BS86" s="217"/>
      <c r="BT86" s="217"/>
      <c r="BU86" s="217"/>
      <c r="BV86" s="217"/>
      <c r="BW86" s="217"/>
      <c r="BX86" s="217"/>
      <c r="BY86" s="217"/>
      <c r="BZ86" s="217"/>
      <c r="CA86" s="217"/>
      <c r="CB86" s="217"/>
      <c r="CC86" s="217"/>
      <c r="CD86" s="217"/>
      <c r="CE86" s="217"/>
      <c r="CF86" s="217"/>
      <c r="CG86" s="217"/>
      <c r="CH86" s="217"/>
      <c r="CI86" s="217"/>
      <c r="CJ86" s="217"/>
      <c r="CK86" s="217"/>
      <c r="CL86" s="217"/>
      <c r="CM86" s="217"/>
      <c r="CN86" s="217"/>
      <c r="CO86" s="217"/>
      <c r="CP86" s="217"/>
      <c r="CQ86" s="217"/>
      <c r="CR86" s="217"/>
      <c r="CS86" s="217"/>
      <c r="CT86" s="217"/>
      <c r="CU86" s="217"/>
      <c r="CV86" s="217"/>
      <c r="CW86" s="217"/>
      <c r="CX86" s="217"/>
      <c r="CY86" s="217"/>
      <c r="CZ86" s="217"/>
      <c r="DA86" s="217"/>
      <c r="DB86" s="217"/>
      <c r="DC86" s="217"/>
      <c r="DD86" s="217"/>
      <c r="DE86" s="217"/>
      <c r="DF86" s="217"/>
      <c r="DG86" s="217"/>
      <c r="DH86" s="217"/>
      <c r="DI86" s="217"/>
      <c r="DJ86" s="217"/>
      <c r="DK86" s="217"/>
      <c r="DL86" s="217"/>
      <c r="DM86" s="217"/>
      <c r="DN86" s="217"/>
      <c r="DO86" s="217"/>
      <c r="DP86" s="217"/>
      <c r="DQ86" s="217"/>
      <c r="DR86" s="217"/>
      <c r="DS86" s="217"/>
      <c r="DT86" s="217"/>
      <c r="DU86" s="217"/>
      <c r="DV86" s="217"/>
      <c r="DW86" s="217"/>
      <c r="DX86" s="217"/>
      <c r="DY86" s="217"/>
      <c r="DZ86" s="217"/>
      <c r="EA86" s="217"/>
      <c r="EB86" s="217"/>
      <c r="EC86" s="217"/>
      <c r="ED86" s="217"/>
      <c r="EE86" s="217"/>
      <c r="EF86" s="217"/>
      <c r="EG86" s="217"/>
      <c r="EH86" s="217"/>
      <c r="EI86" s="217"/>
      <c r="EJ86" s="217"/>
      <c r="EK86" s="217"/>
      <c r="EL86" s="217"/>
      <c r="EM86" s="217"/>
      <c r="EN86" s="217"/>
      <c r="EO86" s="217"/>
      <c r="EP86" s="217"/>
      <c r="EQ86" s="217"/>
      <c r="ER86" s="217"/>
      <c r="ES86" s="217"/>
      <c r="ET86" s="217"/>
      <c r="EU86" s="217"/>
      <c r="EV86" s="217"/>
      <c r="EW86" s="217"/>
      <c r="EX86" s="217"/>
      <c r="EY86" s="217"/>
      <c r="EZ86" s="217"/>
      <c r="FA86" s="217"/>
      <c r="FB86" s="217"/>
      <c r="FC86" s="217"/>
      <c r="FD86" s="217"/>
      <c r="FE86" s="217"/>
      <c r="FF86" s="217"/>
      <c r="FG86" s="217"/>
      <c r="FH86" s="217"/>
      <c r="FI86" s="217"/>
      <c r="FJ86" s="217"/>
      <c r="FK86" s="217"/>
      <c r="FL86" s="217"/>
      <c r="FM86" s="217"/>
      <c r="FN86" s="217"/>
      <c r="FO86" s="217"/>
      <c r="FP86" s="217"/>
      <c r="FQ86" s="217"/>
      <c r="FR86" s="217"/>
      <c r="FS86" s="217"/>
      <c r="FT86" s="217"/>
      <c r="FU86" s="217"/>
      <c r="FV86" s="217"/>
      <c r="FW86" s="217"/>
      <c r="FX86" s="217"/>
      <c r="FY86" s="217"/>
      <c r="FZ86" s="217"/>
      <c r="GA86" s="217"/>
      <c r="GB86" s="217"/>
      <c r="GC86" s="217"/>
    </row>
    <row r="87" spans="1:185" s="87" customFormat="1" ht="26.1" customHeight="1">
      <c r="A87" s="181"/>
      <c r="B87" s="182" t="s">
        <v>76</v>
      </c>
      <c r="C87" s="183"/>
      <c r="D87" s="183"/>
      <c r="E87" s="184"/>
      <c r="F87" s="111">
        <v>1238.55</v>
      </c>
      <c r="G87" s="111">
        <v>1238.55</v>
      </c>
      <c r="H87" s="111">
        <v>1238.55</v>
      </c>
      <c r="I87" s="216"/>
      <c r="J87" s="217"/>
      <c r="K87" s="217"/>
      <c r="L87" s="217"/>
      <c r="M87" s="217"/>
      <c r="N87" s="217"/>
      <c r="O87" s="217"/>
      <c r="P87" s="217"/>
      <c r="Q87" s="217"/>
      <c r="R87" s="217"/>
      <c r="S87" s="217"/>
      <c r="T87" s="217"/>
      <c r="U87" s="217"/>
      <c r="V87" s="217"/>
      <c r="W87" s="217"/>
      <c r="X87" s="217"/>
      <c r="Y87" s="217"/>
      <c r="Z87" s="217"/>
      <c r="AA87" s="217"/>
      <c r="AB87" s="217"/>
      <c r="AC87" s="217"/>
      <c r="AD87" s="217"/>
      <c r="AE87" s="217"/>
      <c r="AF87" s="217"/>
      <c r="AG87" s="217"/>
      <c r="AH87" s="217"/>
      <c r="AI87" s="217"/>
      <c r="AJ87" s="217"/>
      <c r="AK87" s="217"/>
      <c r="AL87" s="217"/>
      <c r="AM87" s="217"/>
      <c r="AN87" s="217"/>
      <c r="AO87" s="217"/>
      <c r="AP87" s="217"/>
      <c r="AQ87" s="217"/>
      <c r="AR87" s="217"/>
      <c r="AS87" s="217"/>
      <c r="AT87" s="217"/>
      <c r="AU87" s="217"/>
      <c r="AV87" s="217"/>
      <c r="AW87" s="217"/>
      <c r="AX87" s="217"/>
      <c r="AY87" s="217"/>
      <c r="AZ87" s="217"/>
      <c r="BA87" s="217"/>
      <c r="BB87" s="217"/>
      <c r="BC87" s="217"/>
      <c r="BD87" s="217"/>
      <c r="BE87" s="217"/>
      <c r="BF87" s="217"/>
      <c r="BG87" s="217"/>
      <c r="BH87" s="217"/>
      <c r="BI87" s="217"/>
      <c r="BJ87" s="217"/>
      <c r="BK87" s="217"/>
      <c r="BL87" s="217"/>
      <c r="BM87" s="217"/>
      <c r="BN87" s="217"/>
      <c r="BO87" s="217"/>
      <c r="BP87" s="217"/>
      <c r="BQ87" s="217"/>
      <c r="BR87" s="217"/>
      <c r="BS87" s="217"/>
      <c r="BT87" s="217"/>
      <c r="BU87" s="217"/>
      <c r="BV87" s="217"/>
      <c r="BW87" s="217"/>
      <c r="BX87" s="217"/>
      <c r="BY87" s="217"/>
      <c r="BZ87" s="217"/>
      <c r="CA87" s="217"/>
      <c r="CB87" s="217"/>
      <c r="CC87" s="217"/>
      <c r="CD87" s="217"/>
      <c r="CE87" s="217"/>
      <c r="CF87" s="217"/>
      <c r="CG87" s="217"/>
      <c r="CH87" s="217"/>
      <c r="CI87" s="217"/>
      <c r="CJ87" s="217"/>
      <c r="CK87" s="217"/>
      <c r="CL87" s="217"/>
      <c r="CM87" s="217"/>
      <c r="CN87" s="217"/>
      <c r="CO87" s="217"/>
      <c r="CP87" s="217"/>
      <c r="CQ87" s="217"/>
      <c r="CR87" s="217"/>
      <c r="CS87" s="217"/>
      <c r="CT87" s="217"/>
      <c r="CU87" s="217"/>
      <c r="CV87" s="217"/>
      <c r="CW87" s="217"/>
      <c r="CX87" s="217"/>
      <c r="CY87" s="217"/>
      <c r="CZ87" s="217"/>
      <c r="DA87" s="217"/>
      <c r="DB87" s="217"/>
      <c r="DC87" s="217"/>
      <c r="DD87" s="217"/>
      <c r="DE87" s="217"/>
      <c r="DF87" s="217"/>
      <c r="DG87" s="217"/>
      <c r="DH87" s="217"/>
      <c r="DI87" s="217"/>
      <c r="DJ87" s="217"/>
      <c r="DK87" s="217"/>
      <c r="DL87" s="217"/>
      <c r="DM87" s="217"/>
      <c r="DN87" s="217"/>
      <c r="DO87" s="217"/>
      <c r="DP87" s="217"/>
      <c r="DQ87" s="217"/>
      <c r="DR87" s="217"/>
      <c r="DS87" s="217"/>
      <c r="DT87" s="217"/>
      <c r="DU87" s="217"/>
      <c r="DV87" s="217"/>
      <c r="DW87" s="217"/>
      <c r="DX87" s="217"/>
      <c r="DY87" s="217"/>
      <c r="DZ87" s="217"/>
      <c r="EA87" s="217"/>
      <c r="EB87" s="217"/>
      <c r="EC87" s="217"/>
      <c r="ED87" s="217"/>
      <c r="EE87" s="217"/>
      <c r="EF87" s="217"/>
      <c r="EG87" s="217"/>
      <c r="EH87" s="217"/>
      <c r="EI87" s="217"/>
      <c r="EJ87" s="217"/>
      <c r="EK87" s="217"/>
      <c r="EL87" s="217"/>
      <c r="EM87" s="217"/>
      <c r="EN87" s="217"/>
      <c r="EO87" s="217"/>
      <c r="EP87" s="217"/>
      <c r="EQ87" s="217"/>
      <c r="ER87" s="217"/>
      <c r="ES87" s="217"/>
      <c r="ET87" s="217"/>
      <c r="EU87" s="217"/>
      <c r="EV87" s="217"/>
      <c r="EW87" s="217"/>
      <c r="EX87" s="217"/>
      <c r="EY87" s="217"/>
      <c r="EZ87" s="217"/>
      <c r="FA87" s="217"/>
      <c r="FB87" s="217"/>
      <c r="FC87" s="217"/>
      <c r="FD87" s="217"/>
      <c r="FE87" s="217"/>
      <c r="FF87" s="217"/>
      <c r="FG87" s="217"/>
      <c r="FH87" s="217"/>
      <c r="FI87" s="217"/>
      <c r="FJ87" s="217"/>
      <c r="FK87" s="217"/>
      <c r="FL87" s="217"/>
      <c r="FM87" s="217"/>
      <c r="FN87" s="217"/>
      <c r="FO87" s="217"/>
      <c r="FP87" s="217"/>
      <c r="FQ87" s="217"/>
      <c r="FR87" s="217"/>
      <c r="FS87" s="217"/>
      <c r="FT87" s="217"/>
      <c r="FU87" s="217"/>
      <c r="FV87" s="217"/>
      <c r="FW87" s="217"/>
      <c r="FX87" s="217"/>
      <c r="FY87" s="217"/>
      <c r="FZ87" s="217"/>
      <c r="GA87" s="217"/>
      <c r="GB87" s="217"/>
      <c r="GC87" s="217"/>
    </row>
    <row r="88" spans="1:185" s="87" customFormat="1" ht="26.1" customHeight="1">
      <c r="A88" s="186"/>
      <c r="B88" s="182" t="s">
        <v>77</v>
      </c>
      <c r="C88" s="183"/>
      <c r="D88" s="183"/>
      <c r="E88" s="184"/>
      <c r="F88" s="111"/>
      <c r="G88" s="111"/>
      <c r="H88" s="111"/>
      <c r="I88" s="216"/>
      <c r="J88" s="217"/>
      <c r="K88" s="217"/>
      <c r="L88" s="217"/>
      <c r="M88" s="217"/>
      <c r="N88" s="217"/>
      <c r="O88" s="217"/>
      <c r="P88" s="217"/>
      <c r="Q88" s="217"/>
      <c r="R88" s="217"/>
      <c r="S88" s="217"/>
      <c r="T88" s="217"/>
      <c r="U88" s="217"/>
      <c r="V88" s="217"/>
      <c r="W88" s="217"/>
      <c r="X88" s="217"/>
      <c r="Y88" s="217"/>
      <c r="Z88" s="217"/>
      <c r="AA88" s="217"/>
      <c r="AB88" s="217"/>
      <c r="AC88" s="217"/>
      <c r="AD88" s="217"/>
      <c r="AE88" s="217"/>
      <c r="AF88" s="217"/>
      <c r="AG88" s="217"/>
      <c r="AH88" s="217"/>
      <c r="AI88" s="217"/>
      <c r="AJ88" s="217"/>
      <c r="AK88" s="217"/>
      <c r="AL88" s="217"/>
      <c r="AM88" s="217"/>
      <c r="AN88" s="217"/>
      <c r="AO88" s="217"/>
      <c r="AP88" s="217"/>
      <c r="AQ88" s="217"/>
      <c r="AR88" s="217"/>
      <c r="AS88" s="217"/>
      <c r="AT88" s="217"/>
      <c r="AU88" s="217"/>
      <c r="AV88" s="217"/>
      <c r="AW88" s="217"/>
      <c r="AX88" s="217"/>
      <c r="AY88" s="217"/>
      <c r="AZ88" s="217"/>
      <c r="BA88" s="217"/>
      <c r="BB88" s="217"/>
      <c r="BC88" s="217"/>
      <c r="BD88" s="217"/>
      <c r="BE88" s="217"/>
      <c r="BF88" s="217"/>
      <c r="BG88" s="217"/>
      <c r="BH88" s="217"/>
      <c r="BI88" s="217"/>
      <c r="BJ88" s="217"/>
      <c r="BK88" s="217"/>
      <c r="BL88" s="217"/>
      <c r="BM88" s="217"/>
      <c r="BN88" s="217"/>
      <c r="BO88" s="217"/>
      <c r="BP88" s="217"/>
      <c r="BQ88" s="217"/>
      <c r="BR88" s="217"/>
      <c r="BS88" s="217"/>
      <c r="BT88" s="217"/>
      <c r="BU88" s="217"/>
      <c r="BV88" s="217"/>
      <c r="BW88" s="217"/>
      <c r="BX88" s="217"/>
      <c r="BY88" s="217"/>
      <c r="BZ88" s="217"/>
      <c r="CA88" s="217"/>
      <c r="CB88" s="217"/>
      <c r="CC88" s="217"/>
      <c r="CD88" s="217"/>
      <c r="CE88" s="217"/>
      <c r="CF88" s="217"/>
      <c r="CG88" s="217"/>
      <c r="CH88" s="217"/>
      <c r="CI88" s="217"/>
      <c r="CJ88" s="217"/>
      <c r="CK88" s="217"/>
      <c r="CL88" s="217"/>
      <c r="CM88" s="217"/>
      <c r="CN88" s="217"/>
      <c r="CO88" s="217"/>
      <c r="CP88" s="217"/>
      <c r="CQ88" s="217"/>
      <c r="CR88" s="217"/>
      <c r="CS88" s="217"/>
      <c r="CT88" s="217"/>
      <c r="CU88" s="217"/>
      <c r="CV88" s="217"/>
      <c r="CW88" s="217"/>
      <c r="CX88" s="217"/>
      <c r="CY88" s="217"/>
      <c r="CZ88" s="217"/>
      <c r="DA88" s="217"/>
      <c r="DB88" s="217"/>
      <c r="DC88" s="217"/>
      <c r="DD88" s="217"/>
      <c r="DE88" s="217"/>
      <c r="DF88" s="217"/>
      <c r="DG88" s="217"/>
      <c r="DH88" s="217"/>
      <c r="DI88" s="217"/>
      <c r="DJ88" s="217"/>
      <c r="DK88" s="217"/>
      <c r="DL88" s="217"/>
      <c r="DM88" s="217"/>
      <c r="DN88" s="217"/>
      <c r="DO88" s="217"/>
      <c r="DP88" s="217"/>
      <c r="DQ88" s="217"/>
      <c r="DR88" s="217"/>
      <c r="DS88" s="217"/>
      <c r="DT88" s="217"/>
      <c r="DU88" s="217"/>
      <c r="DV88" s="217"/>
      <c r="DW88" s="217"/>
      <c r="DX88" s="217"/>
      <c r="DY88" s="217"/>
      <c r="DZ88" s="217"/>
      <c r="EA88" s="217"/>
      <c r="EB88" s="217"/>
      <c r="EC88" s="217"/>
      <c r="ED88" s="217"/>
      <c r="EE88" s="217"/>
      <c r="EF88" s="217"/>
      <c r="EG88" s="217"/>
      <c r="EH88" s="217"/>
      <c r="EI88" s="217"/>
      <c r="EJ88" s="217"/>
      <c r="EK88" s="217"/>
      <c r="EL88" s="217"/>
      <c r="EM88" s="217"/>
      <c r="EN88" s="217"/>
      <c r="EO88" s="217"/>
      <c r="EP88" s="217"/>
      <c r="EQ88" s="217"/>
      <c r="ER88" s="217"/>
      <c r="ES88" s="217"/>
      <c r="ET88" s="217"/>
      <c r="EU88" s="217"/>
      <c r="EV88" s="217"/>
      <c r="EW88" s="217"/>
      <c r="EX88" s="217"/>
      <c r="EY88" s="217"/>
      <c r="EZ88" s="217"/>
      <c r="FA88" s="217"/>
      <c r="FB88" s="217"/>
      <c r="FC88" s="217"/>
      <c r="FD88" s="217"/>
      <c r="FE88" s="217"/>
      <c r="FF88" s="217"/>
      <c r="FG88" s="217"/>
      <c r="FH88" s="217"/>
      <c r="FI88" s="217"/>
      <c r="FJ88" s="217"/>
      <c r="FK88" s="217"/>
      <c r="FL88" s="217"/>
      <c r="FM88" s="217"/>
      <c r="FN88" s="217"/>
      <c r="FO88" s="217"/>
      <c r="FP88" s="217"/>
      <c r="FQ88" s="217"/>
      <c r="FR88" s="217"/>
      <c r="FS88" s="217"/>
      <c r="FT88" s="217"/>
      <c r="FU88" s="217"/>
      <c r="FV88" s="217"/>
      <c r="FW88" s="217"/>
      <c r="FX88" s="217"/>
      <c r="FY88" s="217"/>
      <c r="FZ88" s="217"/>
      <c r="GA88" s="217"/>
      <c r="GB88" s="217"/>
      <c r="GC88" s="217"/>
    </row>
    <row r="89" spans="1:185" s="85" customFormat="1" ht="26.1" customHeight="1">
      <c r="A89" s="187">
        <v>2</v>
      </c>
      <c r="B89" s="188" t="s">
        <v>20</v>
      </c>
      <c r="C89" s="189"/>
      <c r="D89" s="189"/>
      <c r="E89" s="190"/>
      <c r="F89" s="111"/>
      <c r="G89" s="175"/>
      <c r="H89" s="111"/>
      <c r="I89" s="166"/>
      <c r="J89" s="213"/>
      <c r="K89" s="213"/>
      <c r="L89" s="213"/>
      <c r="M89" s="213"/>
      <c r="N89" s="213"/>
      <c r="O89" s="213"/>
      <c r="P89" s="213"/>
      <c r="Q89" s="213"/>
      <c r="R89" s="213"/>
      <c r="S89" s="213"/>
      <c r="T89" s="213"/>
      <c r="U89" s="213"/>
      <c r="V89" s="213"/>
      <c r="W89" s="213"/>
      <c r="X89" s="213"/>
      <c r="Y89" s="213"/>
      <c r="Z89" s="213"/>
      <c r="AA89" s="213"/>
      <c r="AB89" s="213"/>
      <c r="AC89" s="213"/>
      <c r="AD89" s="213"/>
      <c r="AE89" s="213"/>
      <c r="AF89" s="213"/>
      <c r="AG89" s="213"/>
      <c r="AH89" s="213"/>
      <c r="AI89" s="213"/>
      <c r="AJ89" s="213"/>
      <c r="AK89" s="213"/>
      <c r="AL89" s="213"/>
      <c r="AM89" s="213"/>
      <c r="AN89" s="213"/>
      <c r="AO89" s="213"/>
      <c r="AP89" s="213"/>
      <c r="AQ89" s="213"/>
      <c r="AR89" s="213"/>
      <c r="AS89" s="213"/>
      <c r="AT89" s="213"/>
      <c r="AU89" s="213"/>
      <c r="AV89" s="213"/>
      <c r="AW89" s="213"/>
      <c r="AX89" s="213"/>
      <c r="AY89" s="213"/>
      <c r="AZ89" s="213"/>
      <c r="BA89" s="213"/>
      <c r="BB89" s="213"/>
      <c r="BC89" s="213"/>
      <c r="BD89" s="213"/>
      <c r="BE89" s="213"/>
      <c r="BF89" s="213"/>
      <c r="BG89" s="213"/>
      <c r="BH89" s="213"/>
      <c r="BI89" s="213"/>
      <c r="BJ89" s="213"/>
      <c r="BK89" s="213"/>
      <c r="BL89" s="213"/>
      <c r="BM89" s="213"/>
      <c r="BN89" s="213"/>
      <c r="BO89" s="213"/>
      <c r="BP89" s="213"/>
      <c r="BQ89" s="213"/>
      <c r="BR89" s="213"/>
      <c r="BS89" s="213"/>
      <c r="BT89" s="213"/>
      <c r="BU89" s="213"/>
      <c r="BV89" s="213"/>
      <c r="BW89" s="213"/>
      <c r="BX89" s="213"/>
      <c r="BY89" s="213"/>
      <c r="BZ89" s="213"/>
      <c r="CA89" s="213"/>
      <c r="CB89" s="213"/>
      <c r="CC89" s="213"/>
      <c r="CD89" s="213"/>
      <c r="CE89" s="213"/>
      <c r="CF89" s="213"/>
      <c r="CG89" s="213"/>
      <c r="CH89" s="213"/>
      <c r="CI89" s="213"/>
      <c r="CJ89" s="213"/>
      <c r="CK89" s="213"/>
      <c r="CL89" s="213"/>
      <c r="CM89" s="213"/>
      <c r="CN89" s="213"/>
      <c r="CO89" s="213"/>
      <c r="CP89" s="213"/>
      <c r="CQ89" s="213"/>
      <c r="CR89" s="213"/>
      <c r="CS89" s="213"/>
      <c r="CT89" s="213"/>
      <c r="CU89" s="213"/>
      <c r="CV89" s="213"/>
      <c r="CW89" s="213"/>
      <c r="CX89" s="213"/>
      <c r="CY89" s="213"/>
      <c r="CZ89" s="213"/>
      <c r="DA89" s="213"/>
      <c r="DB89" s="213"/>
      <c r="DC89" s="213"/>
      <c r="DD89" s="213"/>
      <c r="DE89" s="213"/>
      <c r="DF89" s="213"/>
      <c r="DG89" s="213"/>
      <c r="DH89" s="213"/>
      <c r="DI89" s="213"/>
      <c r="DJ89" s="213"/>
      <c r="DK89" s="213"/>
      <c r="DL89" s="213"/>
      <c r="DM89" s="213"/>
      <c r="DN89" s="213"/>
      <c r="DO89" s="213"/>
      <c r="DP89" s="213"/>
      <c r="DQ89" s="213"/>
      <c r="DR89" s="213"/>
      <c r="DS89" s="213"/>
      <c r="DT89" s="213"/>
      <c r="DU89" s="213"/>
      <c r="DV89" s="213"/>
      <c r="DW89" s="213"/>
      <c r="DX89" s="213"/>
      <c r="DY89" s="213"/>
      <c r="DZ89" s="213"/>
      <c r="EA89" s="213"/>
      <c r="EB89" s="213"/>
      <c r="EC89" s="213"/>
      <c r="ED89" s="213"/>
      <c r="EE89" s="213"/>
      <c r="EF89" s="213"/>
      <c r="EG89" s="213"/>
      <c r="EH89" s="213"/>
      <c r="EI89" s="213"/>
      <c r="EJ89" s="213"/>
      <c r="EK89" s="213"/>
      <c r="EL89" s="213"/>
      <c r="EM89" s="213"/>
      <c r="EN89" s="213"/>
      <c r="EO89" s="213"/>
      <c r="EP89" s="213"/>
      <c r="EQ89" s="213"/>
      <c r="ER89" s="213"/>
      <c r="ES89" s="213"/>
      <c r="ET89" s="213"/>
      <c r="EU89" s="213"/>
      <c r="EV89" s="213"/>
      <c r="EW89" s="213"/>
      <c r="EX89" s="213"/>
      <c r="EY89" s="213"/>
      <c r="EZ89" s="213"/>
      <c r="FA89" s="213"/>
      <c r="FB89" s="213"/>
      <c r="FC89" s="213"/>
      <c r="FD89" s="213"/>
      <c r="FE89" s="213"/>
      <c r="FF89" s="213"/>
      <c r="FG89" s="213"/>
      <c r="FH89" s="213"/>
      <c r="FI89" s="213"/>
      <c r="FJ89" s="213"/>
      <c r="FK89" s="213"/>
      <c r="FL89" s="213"/>
      <c r="FM89" s="213"/>
      <c r="FN89" s="213"/>
      <c r="FO89" s="213"/>
      <c r="FP89" s="213"/>
      <c r="FQ89" s="213"/>
      <c r="FR89" s="213"/>
      <c r="FS89" s="213"/>
      <c r="FT89" s="213"/>
      <c r="FU89" s="213"/>
      <c r="FV89" s="213"/>
      <c r="FW89" s="213"/>
      <c r="FX89" s="213"/>
      <c r="FY89" s="213"/>
      <c r="FZ89" s="213"/>
      <c r="GA89" s="213"/>
      <c r="GB89" s="213"/>
      <c r="GC89" s="213"/>
    </row>
    <row r="90" spans="1:185" s="87" customFormat="1" ht="26.1" customHeight="1">
      <c r="A90" s="187"/>
      <c r="B90" s="124" t="s">
        <v>21</v>
      </c>
      <c r="C90" s="125"/>
      <c r="D90" s="125"/>
      <c r="E90" s="126"/>
      <c r="F90" s="106"/>
      <c r="G90" s="191"/>
      <c r="H90" s="111"/>
      <c r="I90" s="111"/>
      <c r="J90" s="217"/>
      <c r="K90" s="217"/>
      <c r="L90" s="217"/>
      <c r="M90" s="217"/>
      <c r="N90" s="217"/>
      <c r="O90" s="217"/>
      <c r="P90" s="217"/>
      <c r="Q90" s="217"/>
      <c r="R90" s="217"/>
      <c r="S90" s="217"/>
      <c r="T90" s="217"/>
      <c r="U90" s="217"/>
      <c r="V90" s="217"/>
      <c r="W90" s="217"/>
      <c r="X90" s="217"/>
      <c r="Y90" s="217"/>
      <c r="Z90" s="217"/>
      <c r="AA90" s="217"/>
      <c r="AB90" s="217"/>
      <c r="AC90" s="217"/>
      <c r="AD90" s="217"/>
      <c r="AE90" s="217"/>
      <c r="AF90" s="217"/>
      <c r="AG90" s="217"/>
      <c r="AH90" s="217"/>
      <c r="AI90" s="217"/>
      <c r="AJ90" s="217"/>
      <c r="AK90" s="217"/>
      <c r="AL90" s="217"/>
      <c r="AM90" s="217"/>
      <c r="AN90" s="217"/>
      <c r="AO90" s="217"/>
      <c r="AP90" s="217"/>
      <c r="AQ90" s="217"/>
      <c r="AR90" s="217"/>
      <c r="AS90" s="217"/>
      <c r="AT90" s="217"/>
      <c r="AU90" s="217"/>
      <c r="AV90" s="217"/>
      <c r="AW90" s="217"/>
      <c r="AX90" s="217"/>
      <c r="AY90" s="217"/>
      <c r="AZ90" s="217"/>
      <c r="BA90" s="217"/>
      <c r="BB90" s="217"/>
      <c r="BC90" s="217"/>
      <c r="BD90" s="217"/>
      <c r="BE90" s="217"/>
      <c r="BF90" s="217"/>
      <c r="BG90" s="217"/>
      <c r="BH90" s="217"/>
      <c r="BI90" s="217"/>
      <c r="BJ90" s="217"/>
      <c r="BK90" s="217"/>
      <c r="BL90" s="217"/>
      <c r="BM90" s="217"/>
      <c r="BN90" s="217"/>
      <c r="BO90" s="217"/>
      <c r="BP90" s="217"/>
      <c r="BQ90" s="217"/>
      <c r="BR90" s="217"/>
      <c r="BS90" s="217"/>
      <c r="BT90" s="217"/>
      <c r="BU90" s="217"/>
      <c r="BV90" s="217"/>
      <c r="BW90" s="217"/>
      <c r="BX90" s="217"/>
      <c r="BY90" s="217"/>
      <c r="BZ90" s="217"/>
      <c r="CA90" s="217"/>
      <c r="CB90" s="217"/>
      <c r="CC90" s="217"/>
      <c r="CD90" s="217"/>
      <c r="CE90" s="217"/>
      <c r="CF90" s="217"/>
      <c r="CG90" s="217"/>
      <c r="CH90" s="217"/>
      <c r="CI90" s="217"/>
      <c r="CJ90" s="217"/>
      <c r="CK90" s="217"/>
      <c r="CL90" s="217"/>
      <c r="CM90" s="217"/>
      <c r="CN90" s="217"/>
      <c r="CO90" s="217"/>
      <c r="CP90" s="217"/>
      <c r="CQ90" s="217"/>
      <c r="CR90" s="217"/>
      <c r="CS90" s="217"/>
      <c r="CT90" s="217"/>
      <c r="CU90" s="217"/>
      <c r="CV90" s="217"/>
      <c r="CW90" s="217"/>
      <c r="CX90" s="217"/>
      <c r="CY90" s="217"/>
      <c r="CZ90" s="217"/>
      <c r="DA90" s="217"/>
      <c r="DB90" s="217"/>
      <c r="DC90" s="217"/>
      <c r="DD90" s="217"/>
      <c r="DE90" s="217"/>
      <c r="DF90" s="217"/>
      <c r="DG90" s="217"/>
      <c r="DH90" s="217"/>
      <c r="DI90" s="217"/>
      <c r="DJ90" s="217"/>
      <c r="DK90" s="217"/>
      <c r="DL90" s="217"/>
      <c r="DM90" s="217"/>
      <c r="DN90" s="217"/>
      <c r="DO90" s="217"/>
      <c r="DP90" s="217"/>
      <c r="DQ90" s="217"/>
      <c r="DR90" s="217"/>
      <c r="DS90" s="217"/>
      <c r="DT90" s="217"/>
      <c r="DU90" s="217"/>
      <c r="DV90" s="217"/>
      <c r="DW90" s="217"/>
      <c r="DX90" s="217"/>
      <c r="DY90" s="217"/>
      <c r="DZ90" s="217"/>
      <c r="EA90" s="217"/>
      <c r="EB90" s="217"/>
      <c r="EC90" s="217"/>
      <c r="ED90" s="217"/>
      <c r="EE90" s="217"/>
      <c r="EF90" s="217"/>
      <c r="EG90" s="217"/>
      <c r="EH90" s="217"/>
      <c r="EI90" s="217"/>
      <c r="EJ90" s="217"/>
      <c r="EK90" s="217"/>
      <c r="EL90" s="217"/>
      <c r="EM90" s="217"/>
      <c r="EN90" s="217"/>
      <c r="EO90" s="217"/>
      <c r="EP90" s="217"/>
      <c r="EQ90" s="217"/>
      <c r="ER90" s="217"/>
      <c r="ES90" s="217"/>
      <c r="ET90" s="217"/>
      <c r="EU90" s="217"/>
      <c r="EV90" s="217"/>
      <c r="EW90" s="217"/>
      <c r="EX90" s="217"/>
      <c r="EY90" s="217"/>
      <c r="EZ90" s="217"/>
      <c r="FA90" s="217"/>
      <c r="FB90" s="217"/>
      <c r="FC90" s="217"/>
      <c r="FD90" s="217"/>
      <c r="FE90" s="217"/>
      <c r="FF90" s="217"/>
      <c r="FG90" s="217"/>
      <c r="FH90" s="217"/>
      <c r="FI90" s="217"/>
      <c r="FJ90" s="217"/>
      <c r="FK90" s="217"/>
      <c r="FL90" s="217"/>
      <c r="FM90" s="217"/>
      <c r="FN90" s="217"/>
      <c r="FO90" s="217"/>
      <c r="FP90" s="217"/>
      <c r="FQ90" s="217"/>
      <c r="FR90" s="217"/>
      <c r="FS90" s="217"/>
      <c r="FT90" s="217"/>
      <c r="FU90" s="217"/>
      <c r="FV90" s="217"/>
      <c r="FW90" s="217"/>
      <c r="FX90" s="217"/>
      <c r="FY90" s="217"/>
      <c r="FZ90" s="217"/>
      <c r="GA90" s="217"/>
      <c r="GB90" s="217"/>
      <c r="GC90" s="217"/>
    </row>
    <row r="91" spans="1:185" s="85" customFormat="1" ht="26.1" customHeight="1">
      <c r="A91" s="179">
        <v>3</v>
      </c>
      <c r="B91" s="192" t="s">
        <v>78</v>
      </c>
      <c r="C91" s="193"/>
      <c r="D91" s="193"/>
      <c r="E91" s="194"/>
      <c r="F91" s="106"/>
      <c r="G91" s="195"/>
      <c r="H91" s="106"/>
      <c r="I91" s="166"/>
      <c r="J91" s="213"/>
      <c r="K91" s="213"/>
      <c r="L91" s="213"/>
      <c r="M91" s="213"/>
      <c r="N91" s="213"/>
      <c r="O91" s="213"/>
      <c r="P91" s="213"/>
      <c r="Q91" s="213"/>
      <c r="R91" s="213"/>
      <c r="S91" s="213"/>
      <c r="T91" s="213"/>
      <c r="U91" s="213"/>
      <c r="V91" s="213"/>
      <c r="W91" s="213"/>
      <c r="X91" s="213"/>
      <c r="Y91" s="213"/>
      <c r="Z91" s="213"/>
      <c r="AA91" s="213"/>
      <c r="AB91" s="213"/>
      <c r="AC91" s="213"/>
      <c r="AD91" s="213"/>
      <c r="AE91" s="213"/>
      <c r="AF91" s="213"/>
      <c r="AG91" s="213"/>
      <c r="AH91" s="213"/>
      <c r="AI91" s="213"/>
      <c r="AJ91" s="213"/>
      <c r="AK91" s="213"/>
      <c r="AL91" s="213"/>
      <c r="AM91" s="213"/>
      <c r="AN91" s="213"/>
      <c r="AO91" s="213"/>
      <c r="AP91" s="213"/>
      <c r="AQ91" s="213"/>
      <c r="AR91" s="213"/>
      <c r="AS91" s="213"/>
      <c r="AT91" s="213"/>
      <c r="AU91" s="213"/>
      <c r="AV91" s="213"/>
      <c r="AW91" s="213"/>
      <c r="AX91" s="213"/>
      <c r="AY91" s="213"/>
      <c r="AZ91" s="213"/>
      <c r="BA91" s="213"/>
      <c r="BB91" s="213"/>
      <c r="BC91" s="213"/>
      <c r="BD91" s="213"/>
      <c r="BE91" s="213"/>
      <c r="BF91" s="213"/>
      <c r="BG91" s="213"/>
      <c r="BH91" s="213"/>
      <c r="BI91" s="213"/>
      <c r="BJ91" s="213"/>
      <c r="BK91" s="213"/>
      <c r="BL91" s="213"/>
      <c r="BM91" s="213"/>
      <c r="BN91" s="213"/>
      <c r="BO91" s="213"/>
      <c r="BP91" s="213"/>
      <c r="BQ91" s="213"/>
      <c r="BR91" s="213"/>
      <c r="BS91" s="213"/>
      <c r="BT91" s="213"/>
      <c r="BU91" s="213"/>
      <c r="BV91" s="213"/>
      <c r="BW91" s="213"/>
      <c r="BX91" s="213"/>
      <c r="BY91" s="213"/>
      <c r="BZ91" s="213"/>
      <c r="CA91" s="213"/>
      <c r="CB91" s="213"/>
      <c r="CC91" s="213"/>
      <c r="CD91" s="213"/>
      <c r="CE91" s="213"/>
      <c r="CF91" s="213"/>
      <c r="CG91" s="213"/>
      <c r="CH91" s="213"/>
      <c r="CI91" s="213"/>
      <c r="CJ91" s="213"/>
      <c r="CK91" s="213"/>
      <c r="CL91" s="213"/>
      <c r="CM91" s="213"/>
      <c r="CN91" s="213"/>
      <c r="CO91" s="213"/>
      <c r="CP91" s="213"/>
      <c r="CQ91" s="213"/>
      <c r="CR91" s="213"/>
      <c r="CS91" s="213"/>
      <c r="CT91" s="213"/>
      <c r="CU91" s="213"/>
      <c r="CV91" s="213"/>
      <c r="CW91" s="213"/>
      <c r="CX91" s="213"/>
      <c r="CY91" s="213"/>
      <c r="CZ91" s="213"/>
      <c r="DA91" s="213"/>
      <c r="DB91" s="213"/>
      <c r="DC91" s="213"/>
      <c r="DD91" s="213"/>
      <c r="DE91" s="213"/>
      <c r="DF91" s="213"/>
      <c r="DG91" s="213"/>
      <c r="DH91" s="213"/>
      <c r="DI91" s="213"/>
      <c r="DJ91" s="213"/>
      <c r="DK91" s="213"/>
      <c r="DL91" s="213"/>
      <c r="DM91" s="213"/>
      <c r="DN91" s="213"/>
      <c r="DO91" s="213"/>
      <c r="DP91" s="213"/>
      <c r="DQ91" s="213"/>
      <c r="DR91" s="213"/>
      <c r="DS91" s="213"/>
      <c r="DT91" s="213"/>
      <c r="DU91" s="213"/>
      <c r="DV91" s="213"/>
      <c r="DW91" s="213"/>
      <c r="DX91" s="213"/>
      <c r="DY91" s="213"/>
      <c r="DZ91" s="213"/>
      <c r="EA91" s="213"/>
      <c r="EB91" s="213"/>
      <c r="EC91" s="213"/>
      <c r="ED91" s="213"/>
      <c r="EE91" s="213"/>
      <c r="EF91" s="213"/>
      <c r="EG91" s="213"/>
      <c r="EH91" s="213"/>
      <c r="EI91" s="213"/>
      <c r="EJ91" s="213"/>
      <c r="EK91" s="213"/>
      <c r="EL91" s="213"/>
      <c r="EM91" s="213"/>
      <c r="EN91" s="213"/>
      <c r="EO91" s="213"/>
      <c r="EP91" s="213"/>
      <c r="EQ91" s="213"/>
      <c r="ER91" s="213"/>
      <c r="ES91" s="213"/>
      <c r="ET91" s="213"/>
      <c r="EU91" s="213"/>
      <c r="EV91" s="213"/>
      <c r="EW91" s="213"/>
      <c r="EX91" s="213"/>
      <c r="EY91" s="213"/>
      <c r="EZ91" s="213"/>
      <c r="FA91" s="213"/>
      <c r="FB91" s="213"/>
      <c r="FC91" s="213"/>
      <c r="FD91" s="213"/>
      <c r="FE91" s="213"/>
      <c r="FF91" s="213"/>
      <c r="FG91" s="213"/>
      <c r="FH91" s="213"/>
      <c r="FI91" s="213"/>
      <c r="FJ91" s="213"/>
      <c r="FK91" s="213"/>
      <c r="FL91" s="213"/>
      <c r="FM91" s="213"/>
      <c r="FN91" s="213"/>
      <c r="FO91" s="213"/>
      <c r="FP91" s="213"/>
      <c r="FQ91" s="213"/>
      <c r="FR91" s="213"/>
      <c r="FS91" s="213"/>
      <c r="FT91" s="213"/>
      <c r="FU91" s="213"/>
      <c r="FV91" s="213"/>
      <c r="FW91" s="213"/>
      <c r="FX91" s="213"/>
      <c r="FY91" s="213"/>
      <c r="FZ91" s="213"/>
      <c r="GA91" s="213"/>
      <c r="GB91" s="213"/>
      <c r="GC91" s="213"/>
    </row>
    <row r="92" spans="1:185" s="87" customFormat="1" ht="26.1" customHeight="1">
      <c r="A92" s="186"/>
      <c r="B92" s="124" t="s">
        <v>21</v>
      </c>
      <c r="C92" s="125"/>
      <c r="D92" s="125"/>
      <c r="E92" s="126"/>
      <c r="F92" s="106"/>
      <c r="G92" s="195"/>
      <c r="H92" s="111"/>
      <c r="I92" s="166"/>
      <c r="J92" s="217"/>
      <c r="K92" s="217"/>
      <c r="L92" s="217"/>
      <c r="M92" s="217"/>
      <c r="N92" s="217"/>
      <c r="O92" s="217"/>
      <c r="P92" s="217"/>
      <c r="Q92" s="217"/>
      <c r="R92" s="217"/>
      <c r="S92" s="217"/>
      <c r="T92" s="217"/>
      <c r="U92" s="217"/>
      <c r="V92" s="217"/>
      <c r="W92" s="217"/>
      <c r="X92" s="217"/>
      <c r="Y92" s="217"/>
      <c r="Z92" s="217"/>
      <c r="AA92" s="217"/>
      <c r="AB92" s="217"/>
      <c r="AC92" s="217"/>
      <c r="AD92" s="217"/>
      <c r="AE92" s="217"/>
      <c r="AF92" s="217"/>
      <c r="AG92" s="217"/>
      <c r="AH92" s="217"/>
      <c r="AI92" s="217"/>
      <c r="AJ92" s="217"/>
      <c r="AK92" s="217"/>
      <c r="AL92" s="217"/>
      <c r="AM92" s="217"/>
      <c r="AN92" s="217"/>
      <c r="AO92" s="217"/>
      <c r="AP92" s="217"/>
      <c r="AQ92" s="217"/>
      <c r="AR92" s="217"/>
      <c r="AS92" s="217"/>
      <c r="AT92" s="217"/>
      <c r="AU92" s="217"/>
      <c r="AV92" s="217"/>
      <c r="AW92" s="217"/>
      <c r="AX92" s="217"/>
      <c r="AY92" s="217"/>
      <c r="AZ92" s="217"/>
      <c r="BA92" s="217"/>
      <c r="BB92" s="217"/>
      <c r="BC92" s="217"/>
      <c r="BD92" s="217"/>
      <c r="BE92" s="217"/>
      <c r="BF92" s="217"/>
      <c r="BG92" s="217"/>
      <c r="BH92" s="217"/>
      <c r="BI92" s="217"/>
      <c r="BJ92" s="217"/>
      <c r="BK92" s="217"/>
      <c r="BL92" s="217"/>
      <c r="BM92" s="217"/>
      <c r="BN92" s="217"/>
      <c r="BO92" s="217"/>
      <c r="BP92" s="217"/>
      <c r="BQ92" s="217"/>
      <c r="BR92" s="217"/>
      <c r="BS92" s="217"/>
      <c r="BT92" s="217"/>
      <c r="BU92" s="217"/>
      <c r="BV92" s="217"/>
      <c r="BW92" s="217"/>
      <c r="BX92" s="217"/>
      <c r="BY92" s="217"/>
      <c r="BZ92" s="217"/>
      <c r="CA92" s="217"/>
      <c r="CB92" s="217"/>
      <c r="CC92" s="217"/>
      <c r="CD92" s="217"/>
      <c r="CE92" s="217"/>
      <c r="CF92" s="217"/>
      <c r="CG92" s="217"/>
      <c r="CH92" s="217"/>
      <c r="CI92" s="217"/>
      <c r="CJ92" s="217"/>
      <c r="CK92" s="217"/>
      <c r="CL92" s="217"/>
      <c r="CM92" s="217"/>
      <c r="CN92" s="217"/>
      <c r="CO92" s="217"/>
      <c r="CP92" s="217"/>
      <c r="CQ92" s="217"/>
      <c r="CR92" s="217"/>
      <c r="CS92" s="217"/>
      <c r="CT92" s="217"/>
      <c r="CU92" s="217"/>
      <c r="CV92" s="217"/>
      <c r="CW92" s="217"/>
      <c r="CX92" s="217"/>
      <c r="CY92" s="217"/>
      <c r="CZ92" s="217"/>
      <c r="DA92" s="217"/>
      <c r="DB92" s="217"/>
      <c r="DC92" s="217"/>
      <c r="DD92" s="217"/>
      <c r="DE92" s="217"/>
      <c r="DF92" s="217"/>
      <c r="DG92" s="217"/>
      <c r="DH92" s="217"/>
      <c r="DI92" s="217"/>
      <c r="DJ92" s="217"/>
      <c r="DK92" s="217"/>
      <c r="DL92" s="217"/>
      <c r="DM92" s="217"/>
      <c r="DN92" s="217"/>
      <c r="DO92" s="217"/>
      <c r="DP92" s="217"/>
      <c r="DQ92" s="217"/>
      <c r="DR92" s="217"/>
      <c r="DS92" s="217"/>
      <c r="DT92" s="217"/>
      <c r="DU92" s="217"/>
      <c r="DV92" s="217"/>
      <c r="DW92" s="217"/>
      <c r="DX92" s="217"/>
      <c r="DY92" s="217"/>
      <c r="DZ92" s="217"/>
      <c r="EA92" s="217"/>
      <c r="EB92" s="217"/>
      <c r="EC92" s="217"/>
      <c r="ED92" s="217"/>
      <c r="EE92" s="217"/>
      <c r="EF92" s="217"/>
      <c r="EG92" s="217"/>
      <c r="EH92" s="217"/>
      <c r="EI92" s="217"/>
      <c r="EJ92" s="217"/>
      <c r="EK92" s="217"/>
      <c r="EL92" s="217"/>
      <c r="EM92" s="217"/>
      <c r="EN92" s="217"/>
      <c r="EO92" s="217"/>
      <c r="EP92" s="217"/>
      <c r="EQ92" s="217"/>
      <c r="ER92" s="217"/>
      <c r="ES92" s="217"/>
      <c r="ET92" s="217"/>
      <c r="EU92" s="217"/>
      <c r="EV92" s="217"/>
      <c r="EW92" s="217"/>
      <c r="EX92" s="217"/>
      <c r="EY92" s="217"/>
      <c r="EZ92" s="217"/>
      <c r="FA92" s="217"/>
      <c r="FB92" s="217"/>
      <c r="FC92" s="217"/>
      <c r="FD92" s="217"/>
      <c r="FE92" s="217"/>
      <c r="FF92" s="217"/>
      <c r="FG92" s="217"/>
      <c r="FH92" s="217"/>
      <c r="FI92" s="217"/>
      <c r="FJ92" s="217"/>
      <c r="FK92" s="217"/>
      <c r="FL92" s="217"/>
      <c r="FM92" s="217"/>
      <c r="FN92" s="217"/>
      <c r="FO92" s="217"/>
      <c r="FP92" s="217"/>
      <c r="FQ92" s="217"/>
      <c r="FR92" s="217"/>
      <c r="FS92" s="217"/>
      <c r="FT92" s="217"/>
      <c r="FU92" s="217"/>
      <c r="FV92" s="217"/>
      <c r="FW92" s="217"/>
      <c r="FX92" s="217"/>
      <c r="FY92" s="217"/>
      <c r="FZ92" s="217"/>
      <c r="GA92" s="217"/>
      <c r="GB92" s="217"/>
      <c r="GC92" s="217"/>
    </row>
    <row r="93" spans="1:185" s="85" customFormat="1" ht="26.1" customHeight="1">
      <c r="A93" s="179">
        <v>4</v>
      </c>
      <c r="B93" s="192" t="s">
        <v>79</v>
      </c>
      <c r="C93" s="193"/>
      <c r="D93" s="193"/>
      <c r="E93" s="194"/>
      <c r="F93" s="106"/>
      <c r="G93" s="195"/>
      <c r="H93" s="106"/>
      <c r="I93" s="195"/>
      <c r="J93" s="213"/>
      <c r="K93" s="213"/>
      <c r="L93" s="213"/>
      <c r="M93" s="213"/>
      <c r="N93" s="213"/>
      <c r="O93" s="213"/>
      <c r="P93" s="213"/>
      <c r="Q93" s="213"/>
      <c r="R93" s="213"/>
      <c r="S93" s="213"/>
      <c r="T93" s="213"/>
      <c r="U93" s="213"/>
      <c r="V93" s="213"/>
      <c r="W93" s="213"/>
      <c r="X93" s="213"/>
      <c r="Y93" s="213"/>
      <c r="Z93" s="213"/>
      <c r="AA93" s="213"/>
      <c r="AB93" s="213"/>
      <c r="AC93" s="213"/>
      <c r="AD93" s="213"/>
      <c r="AE93" s="213"/>
      <c r="AF93" s="213"/>
      <c r="AG93" s="213"/>
      <c r="AH93" s="213"/>
      <c r="AI93" s="213"/>
      <c r="AJ93" s="213"/>
      <c r="AK93" s="213"/>
      <c r="AL93" s="213"/>
      <c r="AM93" s="213"/>
      <c r="AN93" s="213"/>
      <c r="AO93" s="213"/>
      <c r="AP93" s="213"/>
      <c r="AQ93" s="213"/>
      <c r="AR93" s="213"/>
      <c r="AS93" s="213"/>
      <c r="AT93" s="213"/>
      <c r="AU93" s="213"/>
      <c r="AV93" s="213"/>
      <c r="AW93" s="213"/>
      <c r="AX93" s="213"/>
      <c r="AY93" s="213"/>
      <c r="AZ93" s="213"/>
      <c r="BA93" s="213"/>
      <c r="BB93" s="213"/>
      <c r="BC93" s="213"/>
      <c r="BD93" s="213"/>
      <c r="BE93" s="213"/>
      <c r="BF93" s="213"/>
      <c r="BG93" s="213"/>
      <c r="BH93" s="213"/>
      <c r="BI93" s="213"/>
      <c r="BJ93" s="213"/>
      <c r="BK93" s="213"/>
      <c r="BL93" s="213"/>
      <c r="BM93" s="213"/>
      <c r="BN93" s="213"/>
      <c r="BO93" s="213"/>
      <c r="BP93" s="213"/>
      <c r="BQ93" s="213"/>
      <c r="BR93" s="213"/>
      <c r="BS93" s="213"/>
      <c r="BT93" s="213"/>
      <c r="BU93" s="213"/>
      <c r="BV93" s="213"/>
      <c r="BW93" s="213"/>
      <c r="BX93" s="213"/>
      <c r="BY93" s="213"/>
      <c r="BZ93" s="213"/>
      <c r="CA93" s="213"/>
      <c r="CB93" s="213"/>
      <c r="CC93" s="213"/>
      <c r="CD93" s="213"/>
      <c r="CE93" s="213"/>
      <c r="CF93" s="213"/>
      <c r="CG93" s="213"/>
      <c r="CH93" s="213"/>
      <c r="CI93" s="213"/>
      <c r="CJ93" s="213"/>
      <c r="CK93" s="213"/>
      <c r="CL93" s="213"/>
      <c r="CM93" s="213"/>
      <c r="CN93" s="213"/>
      <c r="CO93" s="213"/>
      <c r="CP93" s="213"/>
      <c r="CQ93" s="213"/>
      <c r="CR93" s="213"/>
      <c r="CS93" s="213"/>
      <c r="CT93" s="213"/>
      <c r="CU93" s="213"/>
      <c r="CV93" s="213"/>
      <c r="CW93" s="213"/>
      <c r="CX93" s="213"/>
      <c r="CY93" s="213"/>
      <c r="CZ93" s="213"/>
      <c r="DA93" s="213"/>
      <c r="DB93" s="213"/>
      <c r="DC93" s="213"/>
      <c r="DD93" s="213"/>
      <c r="DE93" s="213"/>
      <c r="DF93" s="213"/>
      <c r="DG93" s="213"/>
      <c r="DH93" s="213"/>
      <c r="DI93" s="213"/>
      <c r="DJ93" s="213"/>
      <c r="DK93" s="213"/>
      <c r="DL93" s="213"/>
      <c r="DM93" s="213"/>
      <c r="DN93" s="213"/>
      <c r="DO93" s="213"/>
      <c r="DP93" s="213"/>
      <c r="DQ93" s="213"/>
      <c r="DR93" s="213"/>
      <c r="DS93" s="213"/>
      <c r="DT93" s="213"/>
      <c r="DU93" s="213"/>
      <c r="DV93" s="213"/>
      <c r="DW93" s="213"/>
      <c r="DX93" s="213"/>
      <c r="DY93" s="213"/>
      <c r="DZ93" s="213"/>
      <c r="EA93" s="213"/>
      <c r="EB93" s="213"/>
      <c r="EC93" s="213"/>
      <c r="ED93" s="213"/>
      <c r="EE93" s="213"/>
      <c r="EF93" s="213"/>
      <c r="EG93" s="213"/>
      <c r="EH93" s="213"/>
      <c r="EI93" s="213"/>
      <c r="EJ93" s="213"/>
      <c r="EK93" s="213"/>
      <c r="EL93" s="213"/>
      <c r="EM93" s="213"/>
      <c r="EN93" s="213"/>
      <c r="EO93" s="213"/>
      <c r="EP93" s="213"/>
      <c r="EQ93" s="213"/>
      <c r="ER93" s="213"/>
      <c r="ES93" s="213"/>
      <c r="ET93" s="213"/>
      <c r="EU93" s="213"/>
      <c r="EV93" s="213"/>
      <c r="EW93" s="213"/>
      <c r="EX93" s="213"/>
      <c r="EY93" s="213"/>
      <c r="EZ93" s="213"/>
      <c r="FA93" s="213"/>
      <c r="FB93" s="213"/>
      <c r="FC93" s="213"/>
      <c r="FD93" s="213"/>
      <c r="FE93" s="213"/>
      <c r="FF93" s="213"/>
      <c r="FG93" s="213"/>
      <c r="FH93" s="213"/>
      <c r="FI93" s="213"/>
      <c r="FJ93" s="213"/>
      <c r="FK93" s="213"/>
      <c r="FL93" s="213"/>
      <c r="FM93" s="213"/>
      <c r="FN93" s="213"/>
      <c r="FO93" s="213"/>
      <c r="FP93" s="213"/>
      <c r="FQ93" s="213"/>
      <c r="FR93" s="213"/>
      <c r="FS93" s="213"/>
      <c r="FT93" s="213"/>
      <c r="FU93" s="213"/>
      <c r="FV93" s="213"/>
      <c r="FW93" s="213"/>
      <c r="FX93" s="213"/>
      <c r="FY93" s="213"/>
      <c r="FZ93" s="213"/>
      <c r="GA93" s="213"/>
      <c r="GB93" s="213"/>
      <c r="GC93" s="213"/>
    </row>
    <row r="94" spans="1:185" s="87" customFormat="1" ht="26.1" customHeight="1">
      <c r="A94" s="186"/>
      <c r="B94" s="124" t="s">
        <v>21</v>
      </c>
      <c r="C94" s="125"/>
      <c r="D94" s="125"/>
      <c r="E94" s="126"/>
      <c r="F94" s="106"/>
      <c r="G94" s="191"/>
      <c r="H94" s="111"/>
      <c r="I94" s="111"/>
      <c r="J94" s="217"/>
      <c r="K94" s="217"/>
      <c r="L94" s="217"/>
      <c r="M94" s="217"/>
      <c r="N94" s="217"/>
      <c r="O94" s="217"/>
      <c r="P94" s="217"/>
      <c r="Q94" s="217"/>
      <c r="R94" s="217"/>
      <c r="S94" s="217"/>
      <c r="T94" s="217"/>
      <c r="U94" s="217"/>
      <c r="V94" s="217"/>
      <c r="W94" s="217"/>
      <c r="X94" s="217"/>
      <c r="Y94" s="217"/>
      <c r="Z94" s="217"/>
      <c r="AA94" s="217"/>
      <c r="AB94" s="217"/>
      <c r="AC94" s="217"/>
      <c r="AD94" s="217"/>
      <c r="AE94" s="217"/>
      <c r="AF94" s="217"/>
      <c r="AG94" s="217"/>
      <c r="AH94" s="217"/>
      <c r="AI94" s="217"/>
      <c r="AJ94" s="217"/>
      <c r="AK94" s="217"/>
      <c r="AL94" s="217"/>
      <c r="AM94" s="217"/>
      <c r="AN94" s="217"/>
      <c r="AO94" s="217"/>
      <c r="AP94" s="217"/>
      <c r="AQ94" s="217"/>
      <c r="AR94" s="217"/>
      <c r="AS94" s="217"/>
      <c r="AT94" s="217"/>
      <c r="AU94" s="217"/>
      <c r="AV94" s="217"/>
      <c r="AW94" s="217"/>
      <c r="AX94" s="217"/>
      <c r="AY94" s="217"/>
      <c r="AZ94" s="217"/>
      <c r="BA94" s="217"/>
      <c r="BB94" s="217"/>
      <c r="BC94" s="217"/>
      <c r="BD94" s="217"/>
      <c r="BE94" s="217"/>
      <c r="BF94" s="217"/>
      <c r="BG94" s="217"/>
      <c r="BH94" s="217"/>
      <c r="BI94" s="217"/>
      <c r="BJ94" s="217"/>
      <c r="BK94" s="217"/>
      <c r="BL94" s="217"/>
      <c r="BM94" s="217"/>
      <c r="BN94" s="217"/>
      <c r="BO94" s="217"/>
      <c r="BP94" s="217"/>
      <c r="BQ94" s="217"/>
      <c r="BR94" s="217"/>
      <c r="BS94" s="217"/>
      <c r="BT94" s="217"/>
      <c r="BU94" s="217"/>
      <c r="BV94" s="217"/>
      <c r="BW94" s="217"/>
      <c r="BX94" s="217"/>
      <c r="BY94" s="217"/>
      <c r="BZ94" s="217"/>
      <c r="CA94" s="217"/>
      <c r="CB94" s="217"/>
      <c r="CC94" s="217"/>
      <c r="CD94" s="217"/>
      <c r="CE94" s="217"/>
      <c r="CF94" s="217"/>
      <c r="CG94" s="217"/>
      <c r="CH94" s="217"/>
      <c r="CI94" s="217"/>
      <c r="CJ94" s="217"/>
      <c r="CK94" s="217"/>
      <c r="CL94" s="217"/>
      <c r="CM94" s="217"/>
      <c r="CN94" s="217"/>
      <c r="CO94" s="217"/>
      <c r="CP94" s="217"/>
      <c r="CQ94" s="217"/>
      <c r="CR94" s="217"/>
      <c r="CS94" s="217"/>
      <c r="CT94" s="217"/>
      <c r="CU94" s="217"/>
      <c r="CV94" s="217"/>
      <c r="CW94" s="217"/>
      <c r="CX94" s="217"/>
      <c r="CY94" s="217"/>
      <c r="CZ94" s="217"/>
      <c r="DA94" s="217"/>
      <c r="DB94" s="217"/>
      <c r="DC94" s="217"/>
      <c r="DD94" s="217"/>
      <c r="DE94" s="217"/>
      <c r="DF94" s="217"/>
      <c r="DG94" s="217"/>
      <c r="DH94" s="217"/>
      <c r="DI94" s="217"/>
      <c r="DJ94" s="217"/>
      <c r="DK94" s="217"/>
      <c r="DL94" s="217"/>
      <c r="DM94" s="217"/>
      <c r="DN94" s="217"/>
      <c r="DO94" s="217"/>
      <c r="DP94" s="217"/>
      <c r="DQ94" s="217"/>
      <c r="DR94" s="217"/>
      <c r="DS94" s="217"/>
      <c r="DT94" s="217"/>
      <c r="DU94" s="217"/>
      <c r="DV94" s="217"/>
      <c r="DW94" s="217"/>
      <c r="DX94" s="217"/>
      <c r="DY94" s="217"/>
      <c r="DZ94" s="217"/>
      <c r="EA94" s="217"/>
      <c r="EB94" s="217"/>
      <c r="EC94" s="217"/>
      <c r="ED94" s="217"/>
      <c r="EE94" s="217"/>
      <c r="EF94" s="217"/>
      <c r="EG94" s="217"/>
      <c r="EH94" s="217"/>
      <c r="EI94" s="217"/>
      <c r="EJ94" s="217"/>
      <c r="EK94" s="217"/>
      <c r="EL94" s="217"/>
      <c r="EM94" s="217"/>
      <c r="EN94" s="217"/>
      <c r="EO94" s="217"/>
      <c r="EP94" s="217"/>
      <c r="EQ94" s="217"/>
      <c r="ER94" s="217"/>
      <c r="ES94" s="217"/>
      <c r="ET94" s="217"/>
      <c r="EU94" s="217"/>
      <c r="EV94" s="217"/>
      <c r="EW94" s="217"/>
      <c r="EX94" s="217"/>
      <c r="EY94" s="217"/>
      <c r="EZ94" s="217"/>
      <c r="FA94" s="217"/>
      <c r="FB94" s="217"/>
      <c r="FC94" s="217"/>
      <c r="FD94" s="217"/>
      <c r="FE94" s="217"/>
      <c r="FF94" s="217"/>
      <c r="FG94" s="217"/>
      <c r="FH94" s="217"/>
      <c r="FI94" s="217"/>
      <c r="FJ94" s="217"/>
      <c r="FK94" s="217"/>
      <c r="FL94" s="217"/>
      <c r="FM94" s="217"/>
      <c r="FN94" s="217"/>
      <c r="FO94" s="217"/>
      <c r="FP94" s="217"/>
      <c r="FQ94" s="217"/>
      <c r="FR94" s="217"/>
      <c r="FS94" s="217"/>
      <c r="FT94" s="217"/>
      <c r="FU94" s="217"/>
      <c r="FV94" s="217"/>
      <c r="FW94" s="217"/>
      <c r="FX94" s="217"/>
      <c r="FY94" s="217"/>
      <c r="FZ94" s="217"/>
      <c r="GA94" s="217"/>
      <c r="GB94" s="217"/>
      <c r="GC94" s="217"/>
    </row>
    <row r="95" spans="1:185" s="85" customFormat="1" ht="26.1" customHeight="1">
      <c r="A95" s="179">
        <v>5</v>
      </c>
      <c r="B95" s="188" t="s">
        <v>36</v>
      </c>
      <c r="C95" s="189"/>
      <c r="D95" s="189"/>
      <c r="E95" s="190"/>
      <c r="F95" s="106"/>
      <c r="G95" s="195"/>
      <c r="H95" s="117"/>
      <c r="I95" s="117"/>
      <c r="J95" s="213"/>
      <c r="K95" s="213"/>
      <c r="L95" s="213"/>
      <c r="M95" s="213"/>
      <c r="N95" s="213"/>
      <c r="O95" s="213"/>
      <c r="P95" s="213"/>
      <c r="Q95" s="213"/>
      <c r="R95" s="213"/>
      <c r="S95" s="213"/>
      <c r="T95" s="213"/>
      <c r="U95" s="213"/>
      <c r="V95" s="213"/>
      <c r="W95" s="213"/>
      <c r="X95" s="213"/>
      <c r="Y95" s="213"/>
      <c r="Z95" s="213"/>
      <c r="AA95" s="213"/>
      <c r="AB95" s="213"/>
      <c r="AC95" s="213"/>
      <c r="AD95" s="213"/>
      <c r="AE95" s="213"/>
      <c r="AF95" s="213"/>
      <c r="AG95" s="213"/>
      <c r="AH95" s="213"/>
      <c r="AI95" s="213"/>
      <c r="AJ95" s="213"/>
      <c r="AK95" s="213"/>
      <c r="AL95" s="213"/>
      <c r="AM95" s="213"/>
      <c r="AN95" s="213"/>
      <c r="AO95" s="213"/>
      <c r="AP95" s="213"/>
      <c r="AQ95" s="213"/>
      <c r="AR95" s="213"/>
      <c r="AS95" s="213"/>
      <c r="AT95" s="213"/>
      <c r="AU95" s="213"/>
      <c r="AV95" s="213"/>
      <c r="AW95" s="213"/>
      <c r="AX95" s="213"/>
      <c r="AY95" s="213"/>
      <c r="AZ95" s="213"/>
      <c r="BA95" s="213"/>
      <c r="BB95" s="213"/>
      <c r="BC95" s="213"/>
      <c r="BD95" s="213"/>
      <c r="BE95" s="213"/>
      <c r="BF95" s="213"/>
      <c r="BG95" s="213"/>
      <c r="BH95" s="213"/>
      <c r="BI95" s="213"/>
      <c r="BJ95" s="213"/>
      <c r="BK95" s="213"/>
      <c r="BL95" s="213"/>
      <c r="BM95" s="213"/>
      <c r="BN95" s="213"/>
      <c r="BO95" s="213"/>
      <c r="BP95" s="213"/>
      <c r="BQ95" s="213"/>
      <c r="BR95" s="213"/>
      <c r="BS95" s="213"/>
      <c r="BT95" s="213"/>
      <c r="BU95" s="213"/>
      <c r="BV95" s="213"/>
      <c r="BW95" s="213"/>
      <c r="BX95" s="213"/>
      <c r="BY95" s="213"/>
      <c r="BZ95" s="213"/>
      <c r="CA95" s="213"/>
      <c r="CB95" s="213"/>
      <c r="CC95" s="213"/>
      <c r="CD95" s="213"/>
      <c r="CE95" s="213"/>
      <c r="CF95" s="213"/>
      <c r="CG95" s="213"/>
      <c r="CH95" s="213"/>
      <c r="CI95" s="213"/>
      <c r="CJ95" s="213"/>
      <c r="CK95" s="213"/>
      <c r="CL95" s="213"/>
      <c r="CM95" s="213"/>
      <c r="CN95" s="213"/>
      <c r="CO95" s="213"/>
      <c r="CP95" s="213"/>
      <c r="CQ95" s="213"/>
      <c r="CR95" s="213"/>
      <c r="CS95" s="213"/>
      <c r="CT95" s="213"/>
      <c r="CU95" s="213"/>
      <c r="CV95" s="213"/>
      <c r="CW95" s="213"/>
      <c r="CX95" s="213"/>
      <c r="CY95" s="213"/>
      <c r="CZ95" s="213"/>
      <c r="DA95" s="213"/>
      <c r="DB95" s="213"/>
      <c r="DC95" s="213"/>
      <c r="DD95" s="213"/>
      <c r="DE95" s="213"/>
      <c r="DF95" s="213"/>
      <c r="DG95" s="213"/>
      <c r="DH95" s="213"/>
      <c r="DI95" s="213"/>
      <c r="DJ95" s="213"/>
      <c r="DK95" s="213"/>
      <c r="DL95" s="213"/>
      <c r="DM95" s="213"/>
      <c r="DN95" s="213"/>
      <c r="DO95" s="213"/>
      <c r="DP95" s="213"/>
      <c r="DQ95" s="213"/>
      <c r="DR95" s="213"/>
      <c r="DS95" s="213"/>
      <c r="DT95" s="213"/>
      <c r="DU95" s="213"/>
      <c r="DV95" s="213"/>
      <c r="DW95" s="213"/>
      <c r="DX95" s="213"/>
      <c r="DY95" s="213"/>
      <c r="DZ95" s="213"/>
      <c r="EA95" s="213"/>
      <c r="EB95" s="213"/>
      <c r="EC95" s="213"/>
      <c r="ED95" s="213"/>
      <c r="EE95" s="213"/>
      <c r="EF95" s="213"/>
      <c r="EG95" s="213"/>
      <c r="EH95" s="213"/>
      <c r="EI95" s="213"/>
      <c r="EJ95" s="213"/>
      <c r="EK95" s="213"/>
      <c r="EL95" s="213"/>
      <c r="EM95" s="213"/>
      <c r="EN95" s="213"/>
      <c r="EO95" s="213"/>
      <c r="EP95" s="213"/>
      <c r="EQ95" s="213"/>
      <c r="ER95" s="213"/>
      <c r="ES95" s="213"/>
      <c r="ET95" s="213"/>
      <c r="EU95" s="213"/>
      <c r="EV95" s="213"/>
      <c r="EW95" s="213"/>
      <c r="EX95" s="213"/>
      <c r="EY95" s="213"/>
      <c r="EZ95" s="213"/>
      <c r="FA95" s="213"/>
      <c r="FB95" s="213"/>
      <c r="FC95" s="213"/>
      <c r="FD95" s="213"/>
      <c r="FE95" s="213"/>
      <c r="FF95" s="213"/>
      <c r="FG95" s="213"/>
      <c r="FH95" s="213"/>
      <c r="FI95" s="213"/>
      <c r="FJ95" s="213"/>
      <c r="FK95" s="213"/>
      <c r="FL95" s="213"/>
      <c r="FM95" s="213"/>
      <c r="FN95" s="213"/>
      <c r="FO95" s="213"/>
      <c r="FP95" s="213"/>
      <c r="FQ95" s="213"/>
      <c r="FR95" s="213"/>
      <c r="FS95" s="213"/>
      <c r="FT95" s="213"/>
      <c r="FU95" s="213"/>
      <c r="FV95" s="213"/>
      <c r="FW95" s="213"/>
      <c r="FX95" s="213"/>
      <c r="FY95" s="213"/>
      <c r="FZ95" s="213"/>
      <c r="GA95" s="213"/>
      <c r="GB95" s="213"/>
      <c r="GC95" s="213"/>
    </row>
    <row r="96" spans="1:185" s="87" customFormat="1" ht="26.1" customHeight="1">
      <c r="A96" s="186"/>
      <c r="B96" s="124" t="s">
        <v>21</v>
      </c>
      <c r="C96" s="125"/>
      <c r="D96" s="125"/>
      <c r="E96" s="126"/>
      <c r="F96" s="106"/>
      <c r="G96" s="196"/>
      <c r="H96" s="112"/>
      <c r="I96" s="191"/>
      <c r="J96" s="217"/>
      <c r="K96" s="217"/>
      <c r="L96" s="217"/>
      <c r="M96" s="217"/>
      <c r="N96" s="217"/>
      <c r="O96" s="217"/>
      <c r="P96" s="217"/>
      <c r="Q96" s="217"/>
      <c r="R96" s="217"/>
      <c r="S96" s="217"/>
      <c r="T96" s="217"/>
      <c r="U96" s="217"/>
      <c r="V96" s="217"/>
      <c r="W96" s="217"/>
      <c r="X96" s="217"/>
      <c r="Y96" s="217"/>
      <c r="Z96" s="217"/>
      <c r="AA96" s="217"/>
      <c r="AB96" s="217"/>
      <c r="AC96" s="217"/>
      <c r="AD96" s="217"/>
      <c r="AE96" s="217"/>
      <c r="AF96" s="217"/>
      <c r="AG96" s="217"/>
      <c r="AH96" s="217"/>
      <c r="AI96" s="217"/>
      <c r="AJ96" s="217"/>
      <c r="AK96" s="217"/>
      <c r="AL96" s="217"/>
      <c r="AM96" s="217"/>
      <c r="AN96" s="217"/>
      <c r="AO96" s="217"/>
      <c r="AP96" s="217"/>
      <c r="AQ96" s="217"/>
      <c r="AR96" s="217"/>
      <c r="AS96" s="217"/>
      <c r="AT96" s="217"/>
      <c r="AU96" s="217"/>
      <c r="AV96" s="217"/>
      <c r="AW96" s="217"/>
      <c r="AX96" s="217"/>
      <c r="AY96" s="217"/>
      <c r="AZ96" s="217"/>
      <c r="BA96" s="217"/>
      <c r="BB96" s="217"/>
      <c r="BC96" s="217"/>
      <c r="BD96" s="217"/>
      <c r="BE96" s="217"/>
      <c r="BF96" s="217"/>
      <c r="BG96" s="217"/>
      <c r="BH96" s="217"/>
      <c r="BI96" s="217"/>
      <c r="BJ96" s="217"/>
      <c r="BK96" s="217"/>
      <c r="BL96" s="217"/>
      <c r="BM96" s="217"/>
      <c r="BN96" s="217"/>
      <c r="BO96" s="217"/>
      <c r="BP96" s="217"/>
      <c r="BQ96" s="217"/>
      <c r="BR96" s="217"/>
      <c r="BS96" s="217"/>
      <c r="BT96" s="217"/>
      <c r="BU96" s="217"/>
      <c r="BV96" s="217"/>
      <c r="BW96" s="217"/>
      <c r="BX96" s="217"/>
      <c r="BY96" s="217"/>
      <c r="BZ96" s="217"/>
      <c r="CA96" s="217"/>
      <c r="CB96" s="217"/>
      <c r="CC96" s="217"/>
      <c r="CD96" s="217"/>
      <c r="CE96" s="217"/>
      <c r="CF96" s="217"/>
      <c r="CG96" s="217"/>
      <c r="CH96" s="217"/>
      <c r="CI96" s="217"/>
      <c r="CJ96" s="217"/>
      <c r="CK96" s="217"/>
      <c r="CL96" s="217"/>
      <c r="CM96" s="217"/>
      <c r="CN96" s="217"/>
      <c r="CO96" s="217"/>
      <c r="CP96" s="217"/>
      <c r="CQ96" s="217"/>
      <c r="CR96" s="217"/>
      <c r="CS96" s="217"/>
      <c r="CT96" s="217"/>
      <c r="CU96" s="217"/>
      <c r="CV96" s="217"/>
      <c r="CW96" s="217"/>
      <c r="CX96" s="217"/>
      <c r="CY96" s="217"/>
      <c r="CZ96" s="217"/>
      <c r="DA96" s="217"/>
      <c r="DB96" s="217"/>
      <c r="DC96" s="217"/>
      <c r="DD96" s="217"/>
      <c r="DE96" s="217"/>
      <c r="DF96" s="217"/>
      <c r="DG96" s="217"/>
      <c r="DH96" s="217"/>
      <c r="DI96" s="217"/>
      <c r="DJ96" s="217"/>
      <c r="DK96" s="217"/>
      <c r="DL96" s="217"/>
      <c r="DM96" s="217"/>
      <c r="DN96" s="217"/>
      <c r="DO96" s="217"/>
      <c r="DP96" s="217"/>
      <c r="DQ96" s="217"/>
      <c r="DR96" s="217"/>
      <c r="DS96" s="217"/>
      <c r="DT96" s="217"/>
      <c r="DU96" s="217"/>
      <c r="DV96" s="217"/>
      <c r="DW96" s="217"/>
      <c r="DX96" s="217"/>
      <c r="DY96" s="217"/>
      <c r="DZ96" s="217"/>
      <c r="EA96" s="217"/>
      <c r="EB96" s="217"/>
      <c r="EC96" s="217"/>
      <c r="ED96" s="217"/>
      <c r="EE96" s="217"/>
      <c r="EF96" s="217"/>
      <c r="EG96" s="217"/>
      <c r="EH96" s="217"/>
      <c r="EI96" s="217"/>
      <c r="EJ96" s="217"/>
      <c r="EK96" s="217"/>
      <c r="EL96" s="217"/>
      <c r="EM96" s="217"/>
      <c r="EN96" s="217"/>
      <c r="EO96" s="217"/>
      <c r="EP96" s="217"/>
      <c r="EQ96" s="217"/>
      <c r="ER96" s="217"/>
      <c r="ES96" s="217"/>
      <c r="ET96" s="217"/>
      <c r="EU96" s="217"/>
      <c r="EV96" s="217"/>
      <c r="EW96" s="217"/>
      <c r="EX96" s="217"/>
      <c r="EY96" s="217"/>
      <c r="EZ96" s="217"/>
      <c r="FA96" s="217"/>
      <c r="FB96" s="217"/>
      <c r="FC96" s="217"/>
      <c r="FD96" s="217"/>
      <c r="FE96" s="217"/>
      <c r="FF96" s="217"/>
      <c r="FG96" s="217"/>
      <c r="FH96" s="217"/>
      <c r="FI96" s="217"/>
      <c r="FJ96" s="217"/>
      <c r="FK96" s="217"/>
      <c r="FL96" s="217"/>
      <c r="FM96" s="217"/>
      <c r="FN96" s="217"/>
      <c r="FO96" s="217"/>
      <c r="FP96" s="217"/>
      <c r="FQ96" s="217"/>
      <c r="FR96" s="217"/>
      <c r="FS96" s="217"/>
      <c r="FT96" s="217"/>
      <c r="FU96" s="217"/>
      <c r="FV96" s="217"/>
      <c r="FW96" s="217"/>
      <c r="FX96" s="217"/>
      <c r="FY96" s="217"/>
      <c r="FZ96" s="217"/>
      <c r="GA96" s="217"/>
      <c r="GB96" s="217"/>
      <c r="GC96" s="217"/>
    </row>
    <row r="97" spans="1:185" s="86" customFormat="1" ht="26.1" customHeight="1">
      <c r="A97" s="179">
        <v>6</v>
      </c>
      <c r="B97" s="188" t="s">
        <v>80</v>
      </c>
      <c r="C97" s="189"/>
      <c r="D97" s="189"/>
      <c r="E97" s="190"/>
      <c r="F97" s="106"/>
      <c r="G97" s="195"/>
      <c r="H97" s="111"/>
      <c r="I97" s="195"/>
      <c r="J97" s="214"/>
      <c r="K97" s="214"/>
      <c r="L97" s="214"/>
      <c r="M97" s="214"/>
      <c r="N97" s="214"/>
      <c r="O97" s="214"/>
      <c r="P97" s="214"/>
      <c r="Q97" s="214"/>
      <c r="R97" s="214"/>
      <c r="S97" s="214"/>
      <c r="T97" s="214"/>
      <c r="U97" s="214"/>
      <c r="V97" s="214"/>
      <c r="W97" s="214"/>
      <c r="X97" s="214"/>
      <c r="Y97" s="214"/>
      <c r="Z97" s="214"/>
      <c r="AA97" s="214"/>
      <c r="AB97" s="214"/>
      <c r="AC97" s="214"/>
      <c r="AD97" s="214"/>
      <c r="AE97" s="214"/>
      <c r="AF97" s="214"/>
      <c r="AG97" s="214"/>
      <c r="AH97" s="214"/>
      <c r="AI97" s="214"/>
      <c r="AJ97" s="214"/>
      <c r="AK97" s="214"/>
      <c r="AL97" s="214"/>
      <c r="AM97" s="214"/>
      <c r="AN97" s="214"/>
      <c r="AO97" s="214"/>
      <c r="AP97" s="214"/>
      <c r="AQ97" s="214"/>
      <c r="AR97" s="214"/>
      <c r="AS97" s="214"/>
      <c r="AT97" s="214"/>
      <c r="AU97" s="214"/>
      <c r="AV97" s="214"/>
      <c r="AW97" s="214"/>
      <c r="AX97" s="214"/>
      <c r="AY97" s="214"/>
      <c r="AZ97" s="214"/>
      <c r="BA97" s="214"/>
      <c r="BB97" s="214"/>
      <c r="BC97" s="214"/>
      <c r="BD97" s="214"/>
      <c r="BE97" s="214"/>
      <c r="BF97" s="214"/>
      <c r="BG97" s="214"/>
      <c r="BH97" s="214"/>
      <c r="BI97" s="214"/>
      <c r="BJ97" s="214"/>
      <c r="BK97" s="214"/>
      <c r="BL97" s="214"/>
      <c r="BM97" s="214"/>
      <c r="BN97" s="214"/>
      <c r="BO97" s="214"/>
      <c r="BP97" s="214"/>
      <c r="BQ97" s="214"/>
      <c r="BR97" s="214"/>
      <c r="BS97" s="214"/>
      <c r="BT97" s="214"/>
      <c r="BU97" s="214"/>
      <c r="BV97" s="214"/>
      <c r="BW97" s="214"/>
      <c r="BX97" s="214"/>
      <c r="BY97" s="214"/>
      <c r="BZ97" s="214"/>
      <c r="CA97" s="214"/>
      <c r="CB97" s="214"/>
      <c r="CC97" s="214"/>
      <c r="CD97" s="214"/>
      <c r="CE97" s="214"/>
      <c r="CF97" s="214"/>
      <c r="CG97" s="214"/>
      <c r="CH97" s="214"/>
      <c r="CI97" s="214"/>
      <c r="CJ97" s="214"/>
      <c r="CK97" s="214"/>
      <c r="CL97" s="214"/>
      <c r="CM97" s="214"/>
      <c r="CN97" s="214"/>
      <c r="CO97" s="214"/>
      <c r="CP97" s="214"/>
      <c r="CQ97" s="214"/>
      <c r="CR97" s="214"/>
      <c r="CS97" s="214"/>
      <c r="CT97" s="214"/>
      <c r="CU97" s="214"/>
      <c r="CV97" s="214"/>
      <c r="CW97" s="214"/>
      <c r="CX97" s="214"/>
      <c r="CY97" s="214"/>
      <c r="CZ97" s="214"/>
      <c r="DA97" s="214"/>
      <c r="DB97" s="214"/>
      <c r="DC97" s="214"/>
      <c r="DD97" s="214"/>
      <c r="DE97" s="214"/>
      <c r="DF97" s="214"/>
      <c r="DG97" s="214"/>
      <c r="DH97" s="214"/>
      <c r="DI97" s="214"/>
      <c r="DJ97" s="214"/>
      <c r="DK97" s="214"/>
      <c r="DL97" s="214"/>
      <c r="DM97" s="214"/>
      <c r="DN97" s="214"/>
      <c r="DO97" s="214"/>
      <c r="DP97" s="214"/>
      <c r="DQ97" s="214"/>
      <c r="DR97" s="214"/>
      <c r="DS97" s="214"/>
      <c r="DT97" s="214"/>
      <c r="DU97" s="214"/>
      <c r="DV97" s="214"/>
      <c r="DW97" s="214"/>
      <c r="DX97" s="214"/>
      <c r="DY97" s="214"/>
      <c r="DZ97" s="214"/>
      <c r="EA97" s="214"/>
      <c r="EB97" s="214"/>
      <c r="EC97" s="214"/>
      <c r="ED97" s="214"/>
      <c r="EE97" s="214"/>
      <c r="EF97" s="214"/>
      <c r="EG97" s="214"/>
      <c r="EH97" s="214"/>
      <c r="EI97" s="214"/>
      <c r="EJ97" s="214"/>
      <c r="EK97" s="214"/>
      <c r="EL97" s="214"/>
      <c r="EM97" s="214"/>
      <c r="EN97" s="214"/>
      <c r="EO97" s="214"/>
      <c r="EP97" s="214"/>
      <c r="EQ97" s="214"/>
      <c r="ER97" s="214"/>
      <c r="ES97" s="214"/>
      <c r="ET97" s="214"/>
      <c r="EU97" s="214"/>
      <c r="EV97" s="214"/>
      <c r="EW97" s="214"/>
      <c r="EX97" s="214"/>
      <c r="EY97" s="214"/>
      <c r="EZ97" s="214"/>
      <c r="FA97" s="214"/>
      <c r="FB97" s="214"/>
      <c r="FC97" s="214"/>
      <c r="FD97" s="214"/>
      <c r="FE97" s="214"/>
      <c r="FF97" s="214"/>
      <c r="FG97" s="214"/>
      <c r="FH97" s="214"/>
      <c r="FI97" s="214"/>
      <c r="FJ97" s="214"/>
      <c r="FK97" s="214"/>
      <c r="FL97" s="214"/>
      <c r="FM97" s="214"/>
      <c r="FN97" s="214"/>
      <c r="FO97" s="214"/>
      <c r="FP97" s="214"/>
      <c r="FQ97" s="214"/>
      <c r="FR97" s="214"/>
      <c r="FS97" s="214"/>
      <c r="FT97" s="214"/>
      <c r="FU97" s="214"/>
      <c r="FV97" s="214"/>
      <c r="FW97" s="214"/>
      <c r="FX97" s="214"/>
      <c r="FY97" s="214"/>
      <c r="FZ97" s="214"/>
      <c r="GA97" s="214"/>
      <c r="GB97" s="214"/>
      <c r="GC97" s="214"/>
    </row>
    <row r="98" spans="1:185" s="85" customFormat="1" ht="26.1" customHeight="1">
      <c r="A98" s="179">
        <v>7</v>
      </c>
      <c r="B98" s="188" t="s">
        <v>81</v>
      </c>
      <c r="C98" s="189"/>
      <c r="D98" s="189"/>
      <c r="E98" s="190"/>
      <c r="F98" s="106"/>
      <c r="G98" s="195"/>
      <c r="H98" s="111"/>
      <c r="I98" s="106"/>
      <c r="J98" s="213"/>
      <c r="K98" s="213"/>
      <c r="L98" s="213"/>
      <c r="M98" s="213"/>
      <c r="N98" s="213"/>
      <c r="O98" s="213"/>
      <c r="P98" s="213"/>
      <c r="Q98" s="213"/>
      <c r="R98" s="213"/>
      <c r="S98" s="213"/>
      <c r="T98" s="213"/>
      <c r="U98" s="213"/>
      <c r="V98" s="213"/>
      <c r="W98" s="213"/>
      <c r="X98" s="213"/>
      <c r="Y98" s="213"/>
      <c r="Z98" s="213"/>
      <c r="AA98" s="213"/>
      <c r="AB98" s="213"/>
      <c r="AC98" s="213"/>
      <c r="AD98" s="213"/>
      <c r="AE98" s="213"/>
      <c r="AF98" s="213"/>
      <c r="AG98" s="213"/>
      <c r="AH98" s="213"/>
      <c r="AI98" s="213"/>
      <c r="AJ98" s="213"/>
      <c r="AK98" s="213"/>
      <c r="AL98" s="213"/>
      <c r="AM98" s="213"/>
      <c r="AN98" s="213"/>
      <c r="AO98" s="213"/>
      <c r="AP98" s="213"/>
      <c r="AQ98" s="213"/>
      <c r="AR98" s="213"/>
      <c r="AS98" s="213"/>
      <c r="AT98" s="213"/>
      <c r="AU98" s="213"/>
      <c r="AV98" s="213"/>
      <c r="AW98" s="213"/>
      <c r="AX98" s="213"/>
      <c r="AY98" s="213"/>
      <c r="AZ98" s="213"/>
      <c r="BA98" s="213"/>
      <c r="BB98" s="213"/>
      <c r="BC98" s="213"/>
      <c r="BD98" s="213"/>
      <c r="BE98" s="213"/>
      <c r="BF98" s="213"/>
      <c r="BG98" s="213"/>
      <c r="BH98" s="213"/>
      <c r="BI98" s="213"/>
      <c r="BJ98" s="213"/>
      <c r="BK98" s="213"/>
      <c r="BL98" s="213"/>
      <c r="BM98" s="213"/>
      <c r="BN98" s="213"/>
      <c r="BO98" s="213"/>
      <c r="BP98" s="213"/>
      <c r="BQ98" s="213"/>
      <c r="BR98" s="213"/>
      <c r="BS98" s="213"/>
      <c r="BT98" s="213"/>
      <c r="BU98" s="213"/>
      <c r="BV98" s="213"/>
      <c r="BW98" s="213"/>
      <c r="BX98" s="213"/>
      <c r="BY98" s="213"/>
      <c r="BZ98" s="213"/>
      <c r="CA98" s="213"/>
      <c r="CB98" s="213"/>
      <c r="CC98" s="213"/>
      <c r="CD98" s="213"/>
      <c r="CE98" s="213"/>
      <c r="CF98" s="213"/>
      <c r="CG98" s="213"/>
      <c r="CH98" s="213"/>
      <c r="CI98" s="213"/>
      <c r="CJ98" s="213"/>
      <c r="CK98" s="213"/>
      <c r="CL98" s="213"/>
      <c r="CM98" s="213"/>
      <c r="CN98" s="213"/>
      <c r="CO98" s="213"/>
      <c r="CP98" s="213"/>
      <c r="CQ98" s="213"/>
      <c r="CR98" s="213"/>
      <c r="CS98" s="213"/>
      <c r="CT98" s="213"/>
      <c r="CU98" s="213"/>
      <c r="CV98" s="213"/>
      <c r="CW98" s="213"/>
      <c r="CX98" s="213"/>
      <c r="CY98" s="213"/>
      <c r="CZ98" s="213"/>
      <c r="DA98" s="213"/>
      <c r="DB98" s="213"/>
      <c r="DC98" s="213"/>
      <c r="DD98" s="213"/>
      <c r="DE98" s="213"/>
      <c r="DF98" s="213"/>
      <c r="DG98" s="213"/>
      <c r="DH98" s="213"/>
      <c r="DI98" s="213"/>
      <c r="DJ98" s="213"/>
      <c r="DK98" s="213"/>
      <c r="DL98" s="213"/>
      <c r="DM98" s="213"/>
      <c r="DN98" s="213"/>
      <c r="DO98" s="213"/>
      <c r="DP98" s="213"/>
      <c r="DQ98" s="213"/>
      <c r="DR98" s="213"/>
      <c r="DS98" s="213"/>
      <c r="DT98" s="213"/>
      <c r="DU98" s="213"/>
      <c r="DV98" s="213"/>
      <c r="DW98" s="213"/>
      <c r="DX98" s="213"/>
      <c r="DY98" s="213"/>
      <c r="DZ98" s="213"/>
      <c r="EA98" s="213"/>
      <c r="EB98" s="213"/>
      <c r="EC98" s="213"/>
      <c r="ED98" s="213"/>
      <c r="EE98" s="213"/>
      <c r="EF98" s="213"/>
      <c r="EG98" s="213"/>
      <c r="EH98" s="213"/>
      <c r="EI98" s="213"/>
      <c r="EJ98" s="213"/>
      <c r="EK98" s="213"/>
      <c r="EL98" s="213"/>
      <c r="EM98" s="213"/>
      <c r="EN98" s="213"/>
      <c r="EO98" s="213"/>
      <c r="EP98" s="213"/>
      <c r="EQ98" s="213"/>
      <c r="ER98" s="213"/>
      <c r="ES98" s="213"/>
      <c r="ET98" s="213"/>
      <c r="EU98" s="213"/>
      <c r="EV98" s="213"/>
      <c r="EW98" s="213"/>
      <c r="EX98" s="213"/>
      <c r="EY98" s="213"/>
      <c r="EZ98" s="213"/>
      <c r="FA98" s="213"/>
      <c r="FB98" s="213"/>
      <c r="FC98" s="213"/>
      <c r="FD98" s="213"/>
      <c r="FE98" s="213"/>
      <c r="FF98" s="213"/>
      <c r="FG98" s="213"/>
      <c r="FH98" s="213"/>
      <c r="FI98" s="213"/>
      <c r="FJ98" s="213"/>
      <c r="FK98" s="213"/>
      <c r="FL98" s="213"/>
      <c r="FM98" s="213"/>
      <c r="FN98" s="213"/>
      <c r="FO98" s="213"/>
      <c r="FP98" s="213"/>
      <c r="FQ98" s="213"/>
      <c r="FR98" s="213"/>
      <c r="FS98" s="213"/>
      <c r="FT98" s="213"/>
      <c r="FU98" s="213"/>
      <c r="FV98" s="213"/>
      <c r="FW98" s="213"/>
      <c r="FX98" s="213"/>
      <c r="FY98" s="213"/>
      <c r="FZ98" s="213"/>
      <c r="GA98" s="213"/>
      <c r="GB98" s="213"/>
      <c r="GC98" s="213"/>
    </row>
    <row r="99" spans="1:185" s="85" customFormat="1" ht="26.1" customHeight="1">
      <c r="A99" s="186"/>
      <c r="B99" s="144" t="s">
        <v>21</v>
      </c>
      <c r="C99" s="145"/>
      <c r="D99" s="145"/>
      <c r="E99" s="146"/>
      <c r="F99" s="106"/>
      <c r="G99" s="195"/>
      <c r="H99" s="106"/>
      <c r="I99" s="106"/>
      <c r="J99" s="213"/>
      <c r="K99" s="213"/>
      <c r="L99" s="213"/>
      <c r="M99" s="213"/>
      <c r="N99" s="213"/>
      <c r="O99" s="213"/>
      <c r="P99" s="213"/>
      <c r="Q99" s="213"/>
      <c r="R99" s="213"/>
      <c r="S99" s="213"/>
      <c r="T99" s="213"/>
      <c r="U99" s="213"/>
      <c r="V99" s="213"/>
      <c r="W99" s="213"/>
      <c r="X99" s="213"/>
      <c r="Y99" s="213"/>
      <c r="Z99" s="213"/>
      <c r="AA99" s="213"/>
      <c r="AB99" s="213"/>
      <c r="AC99" s="213"/>
      <c r="AD99" s="213"/>
      <c r="AE99" s="213"/>
      <c r="AF99" s="213"/>
      <c r="AG99" s="213"/>
      <c r="AH99" s="213"/>
      <c r="AI99" s="213"/>
      <c r="AJ99" s="213"/>
      <c r="AK99" s="213"/>
      <c r="AL99" s="213"/>
      <c r="AM99" s="213"/>
      <c r="AN99" s="213"/>
      <c r="AO99" s="213"/>
      <c r="AP99" s="213"/>
      <c r="AQ99" s="213"/>
      <c r="AR99" s="213"/>
      <c r="AS99" s="213"/>
      <c r="AT99" s="213"/>
      <c r="AU99" s="213"/>
      <c r="AV99" s="213"/>
      <c r="AW99" s="213"/>
      <c r="AX99" s="213"/>
      <c r="AY99" s="213"/>
      <c r="AZ99" s="213"/>
      <c r="BA99" s="213"/>
      <c r="BB99" s="213"/>
      <c r="BC99" s="213"/>
      <c r="BD99" s="213"/>
      <c r="BE99" s="213"/>
      <c r="BF99" s="213"/>
      <c r="BG99" s="213"/>
      <c r="BH99" s="213"/>
      <c r="BI99" s="213"/>
      <c r="BJ99" s="213"/>
      <c r="BK99" s="213"/>
      <c r="BL99" s="213"/>
      <c r="BM99" s="213"/>
      <c r="BN99" s="213"/>
      <c r="BO99" s="213"/>
      <c r="BP99" s="213"/>
      <c r="BQ99" s="213"/>
      <c r="BR99" s="213"/>
      <c r="BS99" s="213"/>
      <c r="BT99" s="213"/>
      <c r="BU99" s="213"/>
      <c r="BV99" s="213"/>
      <c r="BW99" s="213"/>
      <c r="BX99" s="213"/>
      <c r="BY99" s="213"/>
      <c r="BZ99" s="213"/>
      <c r="CA99" s="213"/>
      <c r="CB99" s="213"/>
      <c r="CC99" s="213"/>
      <c r="CD99" s="213"/>
      <c r="CE99" s="213"/>
      <c r="CF99" s="213"/>
      <c r="CG99" s="213"/>
      <c r="CH99" s="213"/>
      <c r="CI99" s="213"/>
      <c r="CJ99" s="213"/>
      <c r="CK99" s="213"/>
      <c r="CL99" s="213"/>
      <c r="CM99" s="213"/>
      <c r="CN99" s="213"/>
      <c r="CO99" s="213"/>
      <c r="CP99" s="213"/>
      <c r="CQ99" s="213"/>
      <c r="CR99" s="213"/>
      <c r="CS99" s="213"/>
      <c r="CT99" s="213"/>
      <c r="CU99" s="213"/>
      <c r="CV99" s="213"/>
      <c r="CW99" s="213"/>
      <c r="CX99" s="213"/>
      <c r="CY99" s="213"/>
      <c r="CZ99" s="213"/>
      <c r="DA99" s="213"/>
      <c r="DB99" s="213"/>
      <c r="DC99" s="213"/>
      <c r="DD99" s="213"/>
      <c r="DE99" s="213"/>
      <c r="DF99" s="213"/>
      <c r="DG99" s="213"/>
      <c r="DH99" s="213"/>
      <c r="DI99" s="213"/>
      <c r="DJ99" s="213"/>
      <c r="DK99" s="213"/>
      <c r="DL99" s="213"/>
      <c r="DM99" s="213"/>
      <c r="DN99" s="213"/>
      <c r="DO99" s="213"/>
      <c r="DP99" s="213"/>
      <c r="DQ99" s="213"/>
      <c r="DR99" s="213"/>
      <c r="DS99" s="213"/>
      <c r="DT99" s="213"/>
      <c r="DU99" s="213"/>
      <c r="DV99" s="213"/>
      <c r="DW99" s="213"/>
      <c r="DX99" s="213"/>
      <c r="DY99" s="213"/>
      <c r="DZ99" s="213"/>
      <c r="EA99" s="213"/>
      <c r="EB99" s="213"/>
      <c r="EC99" s="213"/>
      <c r="ED99" s="213"/>
      <c r="EE99" s="213"/>
      <c r="EF99" s="213"/>
      <c r="EG99" s="213"/>
      <c r="EH99" s="213"/>
      <c r="EI99" s="213"/>
      <c r="EJ99" s="213"/>
      <c r="EK99" s="213"/>
      <c r="EL99" s="213"/>
      <c r="EM99" s="213"/>
      <c r="EN99" s="213"/>
      <c r="EO99" s="213"/>
      <c r="EP99" s="213"/>
      <c r="EQ99" s="213"/>
      <c r="ER99" s="213"/>
      <c r="ES99" s="213"/>
      <c r="ET99" s="213"/>
      <c r="EU99" s="213"/>
      <c r="EV99" s="213"/>
      <c r="EW99" s="213"/>
      <c r="EX99" s="213"/>
      <c r="EY99" s="213"/>
      <c r="EZ99" s="213"/>
      <c r="FA99" s="213"/>
      <c r="FB99" s="213"/>
      <c r="FC99" s="213"/>
      <c r="FD99" s="213"/>
      <c r="FE99" s="213"/>
      <c r="FF99" s="213"/>
      <c r="FG99" s="213"/>
      <c r="FH99" s="213"/>
      <c r="FI99" s="213"/>
      <c r="FJ99" s="213"/>
      <c r="FK99" s="213"/>
      <c r="FL99" s="213"/>
      <c r="FM99" s="213"/>
      <c r="FN99" s="213"/>
      <c r="FO99" s="213"/>
      <c r="FP99" s="213"/>
      <c r="FQ99" s="213"/>
      <c r="FR99" s="213"/>
      <c r="FS99" s="213"/>
      <c r="FT99" s="213"/>
      <c r="FU99" s="213"/>
      <c r="FV99" s="213"/>
      <c r="FW99" s="213"/>
      <c r="FX99" s="213"/>
      <c r="FY99" s="213"/>
      <c r="FZ99" s="213"/>
      <c r="GA99" s="213"/>
      <c r="GB99" s="213"/>
      <c r="GC99" s="213"/>
    </row>
    <row r="100" spans="1:185" s="86" customFormat="1" ht="26.1" customHeight="1">
      <c r="A100" s="179">
        <v>8</v>
      </c>
      <c r="B100" s="188" t="s">
        <v>82</v>
      </c>
      <c r="C100" s="189"/>
      <c r="D100" s="189"/>
      <c r="E100" s="190"/>
      <c r="F100" s="106"/>
      <c r="G100" s="195"/>
      <c r="H100" s="111"/>
      <c r="I100" s="195"/>
      <c r="J100" s="214"/>
      <c r="K100" s="214"/>
      <c r="L100" s="214"/>
      <c r="M100" s="214"/>
      <c r="N100" s="214"/>
      <c r="O100" s="214"/>
      <c r="P100" s="214"/>
      <c r="Q100" s="214"/>
      <c r="R100" s="214"/>
      <c r="S100" s="214"/>
      <c r="T100" s="214"/>
      <c r="U100" s="214"/>
      <c r="V100" s="214"/>
      <c r="W100" s="214"/>
      <c r="X100" s="214"/>
      <c r="Y100" s="214"/>
      <c r="Z100" s="214"/>
      <c r="AA100" s="214"/>
      <c r="AB100" s="214"/>
      <c r="AC100" s="214"/>
      <c r="AD100" s="214"/>
      <c r="AE100" s="214"/>
      <c r="AF100" s="214"/>
      <c r="AG100" s="214"/>
      <c r="AH100" s="214"/>
      <c r="AI100" s="214"/>
      <c r="AJ100" s="214"/>
      <c r="AK100" s="214"/>
      <c r="AL100" s="214"/>
      <c r="AM100" s="214"/>
      <c r="AN100" s="214"/>
      <c r="AO100" s="214"/>
      <c r="AP100" s="214"/>
      <c r="AQ100" s="214"/>
      <c r="AR100" s="214"/>
      <c r="AS100" s="214"/>
      <c r="AT100" s="214"/>
      <c r="AU100" s="214"/>
      <c r="AV100" s="214"/>
      <c r="AW100" s="214"/>
      <c r="AX100" s="214"/>
      <c r="AY100" s="214"/>
      <c r="AZ100" s="214"/>
      <c r="BA100" s="214"/>
      <c r="BB100" s="214"/>
      <c r="BC100" s="214"/>
      <c r="BD100" s="214"/>
      <c r="BE100" s="214"/>
      <c r="BF100" s="214"/>
      <c r="BG100" s="214"/>
      <c r="BH100" s="214"/>
      <c r="BI100" s="214"/>
      <c r="BJ100" s="214"/>
      <c r="BK100" s="214"/>
      <c r="BL100" s="214"/>
      <c r="BM100" s="214"/>
      <c r="BN100" s="214"/>
      <c r="BO100" s="214"/>
      <c r="BP100" s="214"/>
      <c r="BQ100" s="214"/>
      <c r="BR100" s="214"/>
      <c r="BS100" s="214"/>
      <c r="BT100" s="214"/>
      <c r="BU100" s="214"/>
      <c r="BV100" s="214"/>
      <c r="BW100" s="214"/>
      <c r="BX100" s="214"/>
      <c r="BY100" s="214"/>
      <c r="BZ100" s="214"/>
      <c r="CA100" s="214"/>
      <c r="CB100" s="214"/>
      <c r="CC100" s="214"/>
      <c r="CD100" s="214"/>
      <c r="CE100" s="214"/>
      <c r="CF100" s="214"/>
      <c r="CG100" s="214"/>
      <c r="CH100" s="214"/>
      <c r="CI100" s="214"/>
      <c r="CJ100" s="214"/>
      <c r="CK100" s="214"/>
      <c r="CL100" s="214"/>
      <c r="CM100" s="214"/>
      <c r="CN100" s="214"/>
      <c r="CO100" s="214"/>
      <c r="CP100" s="214"/>
      <c r="CQ100" s="214"/>
      <c r="CR100" s="214"/>
      <c r="CS100" s="214"/>
      <c r="CT100" s="214"/>
      <c r="CU100" s="214"/>
      <c r="CV100" s="214"/>
      <c r="CW100" s="214"/>
      <c r="CX100" s="214"/>
      <c r="CY100" s="214"/>
      <c r="CZ100" s="214"/>
      <c r="DA100" s="214"/>
      <c r="DB100" s="214"/>
      <c r="DC100" s="214"/>
      <c r="DD100" s="214"/>
      <c r="DE100" s="214"/>
      <c r="DF100" s="214"/>
      <c r="DG100" s="214"/>
      <c r="DH100" s="214"/>
      <c r="DI100" s="214"/>
      <c r="DJ100" s="214"/>
      <c r="DK100" s="214"/>
      <c r="DL100" s="214"/>
      <c r="DM100" s="214"/>
      <c r="DN100" s="214"/>
      <c r="DO100" s="214"/>
      <c r="DP100" s="214"/>
      <c r="DQ100" s="214"/>
      <c r="DR100" s="214"/>
      <c r="DS100" s="214"/>
      <c r="DT100" s="214"/>
      <c r="DU100" s="214"/>
      <c r="DV100" s="214"/>
      <c r="DW100" s="214"/>
      <c r="DX100" s="214"/>
      <c r="DY100" s="214"/>
      <c r="DZ100" s="214"/>
      <c r="EA100" s="214"/>
      <c r="EB100" s="214"/>
      <c r="EC100" s="214"/>
      <c r="ED100" s="214"/>
      <c r="EE100" s="214"/>
      <c r="EF100" s="214"/>
      <c r="EG100" s="214"/>
      <c r="EH100" s="214"/>
      <c r="EI100" s="214"/>
      <c r="EJ100" s="214"/>
      <c r="EK100" s="214"/>
      <c r="EL100" s="214"/>
      <c r="EM100" s="214"/>
      <c r="EN100" s="214"/>
      <c r="EO100" s="214"/>
      <c r="EP100" s="214"/>
      <c r="EQ100" s="214"/>
      <c r="ER100" s="214"/>
      <c r="ES100" s="214"/>
      <c r="ET100" s="214"/>
      <c r="EU100" s="214"/>
      <c r="EV100" s="214"/>
      <c r="EW100" s="214"/>
      <c r="EX100" s="214"/>
      <c r="EY100" s="214"/>
      <c r="EZ100" s="214"/>
      <c r="FA100" s="214"/>
      <c r="FB100" s="214"/>
      <c r="FC100" s="214"/>
      <c r="FD100" s="214"/>
      <c r="FE100" s="214"/>
      <c r="FF100" s="214"/>
      <c r="FG100" s="214"/>
      <c r="FH100" s="214"/>
      <c r="FI100" s="214"/>
      <c r="FJ100" s="214"/>
      <c r="FK100" s="214"/>
      <c r="FL100" s="214"/>
      <c r="FM100" s="214"/>
      <c r="FN100" s="214"/>
      <c r="FO100" s="214"/>
      <c r="FP100" s="214"/>
      <c r="FQ100" s="214"/>
      <c r="FR100" s="214"/>
      <c r="FS100" s="214"/>
      <c r="FT100" s="214"/>
      <c r="FU100" s="214"/>
      <c r="FV100" s="214"/>
      <c r="FW100" s="214"/>
      <c r="FX100" s="214"/>
      <c r="FY100" s="214"/>
      <c r="FZ100" s="214"/>
      <c r="GA100" s="214"/>
      <c r="GB100" s="214"/>
      <c r="GC100" s="214"/>
    </row>
    <row r="101" spans="1:185" s="87" customFormat="1" ht="26.1" customHeight="1">
      <c r="A101" s="186"/>
      <c r="B101" s="124" t="s">
        <v>21</v>
      </c>
      <c r="C101" s="125"/>
      <c r="D101" s="125"/>
      <c r="E101" s="126"/>
      <c r="F101" s="106"/>
      <c r="G101" s="191"/>
      <c r="H101" s="111"/>
      <c r="I101" s="191"/>
      <c r="J101" s="217"/>
      <c r="K101" s="217"/>
      <c r="L101" s="217"/>
      <c r="M101" s="217"/>
      <c r="N101" s="217"/>
      <c r="O101" s="217"/>
      <c r="P101" s="217"/>
      <c r="Q101" s="217"/>
      <c r="R101" s="217"/>
      <c r="S101" s="217"/>
      <c r="T101" s="217"/>
      <c r="U101" s="217"/>
      <c r="V101" s="217"/>
      <c r="W101" s="217"/>
      <c r="X101" s="217"/>
      <c r="Y101" s="217"/>
      <c r="Z101" s="217"/>
      <c r="AA101" s="217"/>
      <c r="AB101" s="217"/>
      <c r="AC101" s="217"/>
      <c r="AD101" s="217"/>
      <c r="AE101" s="217"/>
      <c r="AF101" s="217"/>
      <c r="AG101" s="217"/>
      <c r="AH101" s="217"/>
      <c r="AI101" s="217"/>
      <c r="AJ101" s="217"/>
      <c r="AK101" s="217"/>
      <c r="AL101" s="217"/>
      <c r="AM101" s="217"/>
      <c r="AN101" s="217"/>
      <c r="AO101" s="217"/>
      <c r="AP101" s="217"/>
      <c r="AQ101" s="217"/>
      <c r="AR101" s="217"/>
      <c r="AS101" s="217"/>
      <c r="AT101" s="217"/>
      <c r="AU101" s="217"/>
      <c r="AV101" s="217"/>
      <c r="AW101" s="217"/>
      <c r="AX101" s="217"/>
      <c r="AY101" s="217"/>
      <c r="AZ101" s="217"/>
      <c r="BA101" s="217"/>
      <c r="BB101" s="217"/>
      <c r="BC101" s="217"/>
      <c r="BD101" s="217"/>
      <c r="BE101" s="217"/>
      <c r="BF101" s="217"/>
      <c r="BG101" s="217"/>
      <c r="BH101" s="217"/>
      <c r="BI101" s="217"/>
      <c r="BJ101" s="217"/>
      <c r="BK101" s="217"/>
      <c r="BL101" s="217"/>
      <c r="BM101" s="217"/>
      <c r="BN101" s="217"/>
      <c r="BO101" s="217"/>
      <c r="BP101" s="217"/>
      <c r="BQ101" s="217"/>
      <c r="BR101" s="217"/>
      <c r="BS101" s="217"/>
      <c r="BT101" s="217"/>
      <c r="BU101" s="217"/>
      <c r="BV101" s="217"/>
      <c r="BW101" s="217"/>
      <c r="BX101" s="217"/>
      <c r="BY101" s="217"/>
      <c r="BZ101" s="217"/>
      <c r="CA101" s="217"/>
      <c r="CB101" s="217"/>
      <c r="CC101" s="217"/>
      <c r="CD101" s="217"/>
      <c r="CE101" s="217"/>
      <c r="CF101" s="217"/>
      <c r="CG101" s="217"/>
      <c r="CH101" s="217"/>
      <c r="CI101" s="217"/>
      <c r="CJ101" s="217"/>
      <c r="CK101" s="217"/>
      <c r="CL101" s="217"/>
      <c r="CM101" s="217"/>
      <c r="CN101" s="217"/>
      <c r="CO101" s="217"/>
      <c r="CP101" s="217"/>
      <c r="CQ101" s="217"/>
      <c r="CR101" s="217"/>
      <c r="CS101" s="217"/>
      <c r="CT101" s="217"/>
      <c r="CU101" s="217"/>
      <c r="CV101" s="217"/>
      <c r="CW101" s="217"/>
      <c r="CX101" s="217"/>
      <c r="CY101" s="217"/>
      <c r="CZ101" s="217"/>
      <c r="DA101" s="217"/>
      <c r="DB101" s="217"/>
      <c r="DC101" s="217"/>
      <c r="DD101" s="217"/>
      <c r="DE101" s="217"/>
      <c r="DF101" s="217"/>
      <c r="DG101" s="217"/>
      <c r="DH101" s="217"/>
      <c r="DI101" s="217"/>
      <c r="DJ101" s="217"/>
      <c r="DK101" s="217"/>
      <c r="DL101" s="217"/>
      <c r="DM101" s="217"/>
      <c r="DN101" s="217"/>
      <c r="DO101" s="217"/>
      <c r="DP101" s="217"/>
      <c r="DQ101" s="217"/>
      <c r="DR101" s="217"/>
      <c r="DS101" s="217"/>
      <c r="DT101" s="217"/>
      <c r="DU101" s="217"/>
      <c r="DV101" s="217"/>
      <c r="DW101" s="217"/>
      <c r="DX101" s="217"/>
      <c r="DY101" s="217"/>
      <c r="DZ101" s="217"/>
      <c r="EA101" s="217"/>
      <c r="EB101" s="217"/>
      <c r="EC101" s="217"/>
      <c r="ED101" s="217"/>
      <c r="EE101" s="217"/>
      <c r="EF101" s="217"/>
      <c r="EG101" s="217"/>
      <c r="EH101" s="217"/>
      <c r="EI101" s="217"/>
      <c r="EJ101" s="217"/>
      <c r="EK101" s="217"/>
      <c r="EL101" s="217"/>
      <c r="EM101" s="217"/>
      <c r="EN101" s="217"/>
      <c r="EO101" s="217"/>
      <c r="EP101" s="217"/>
      <c r="EQ101" s="217"/>
      <c r="ER101" s="217"/>
      <c r="ES101" s="217"/>
      <c r="ET101" s="217"/>
      <c r="EU101" s="217"/>
      <c r="EV101" s="217"/>
      <c r="EW101" s="217"/>
      <c r="EX101" s="217"/>
      <c r="EY101" s="217"/>
      <c r="EZ101" s="217"/>
      <c r="FA101" s="217"/>
      <c r="FB101" s="217"/>
      <c r="FC101" s="217"/>
      <c r="FD101" s="217"/>
      <c r="FE101" s="217"/>
      <c r="FF101" s="217"/>
      <c r="FG101" s="217"/>
      <c r="FH101" s="217"/>
      <c r="FI101" s="217"/>
      <c r="FJ101" s="217"/>
      <c r="FK101" s="217"/>
      <c r="FL101" s="217"/>
      <c r="FM101" s="217"/>
      <c r="FN101" s="217"/>
      <c r="FO101" s="217"/>
      <c r="FP101" s="217"/>
      <c r="FQ101" s="217"/>
      <c r="FR101" s="217"/>
      <c r="FS101" s="217"/>
      <c r="FT101" s="217"/>
      <c r="FU101" s="217"/>
      <c r="FV101" s="217"/>
      <c r="FW101" s="217"/>
      <c r="FX101" s="217"/>
      <c r="FY101" s="217"/>
      <c r="FZ101" s="217"/>
      <c r="GA101" s="217"/>
      <c r="GB101" s="217"/>
      <c r="GC101" s="217"/>
    </row>
    <row r="102" spans="1:185" s="85" customFormat="1" ht="26.1" customHeight="1">
      <c r="A102" s="179">
        <v>9</v>
      </c>
      <c r="B102" s="197" t="s">
        <v>83</v>
      </c>
      <c r="C102" s="198"/>
      <c r="D102" s="198"/>
      <c r="E102" s="199"/>
      <c r="F102" s="106"/>
      <c r="G102" s="106"/>
      <c r="H102" s="106"/>
      <c r="I102" s="195"/>
      <c r="J102" s="213"/>
      <c r="K102" s="213"/>
      <c r="L102" s="213"/>
      <c r="M102" s="213"/>
      <c r="N102" s="213"/>
      <c r="O102" s="213"/>
      <c r="P102" s="213"/>
      <c r="Q102" s="213"/>
      <c r="R102" s="213"/>
      <c r="S102" s="213"/>
      <c r="T102" s="213"/>
      <c r="U102" s="213"/>
      <c r="V102" s="213"/>
      <c r="W102" s="213"/>
      <c r="X102" s="213"/>
      <c r="Y102" s="213"/>
      <c r="Z102" s="213"/>
      <c r="AA102" s="213"/>
      <c r="AB102" s="213"/>
      <c r="AC102" s="213"/>
      <c r="AD102" s="213"/>
      <c r="AE102" s="213"/>
      <c r="AF102" s="213"/>
      <c r="AG102" s="213"/>
      <c r="AH102" s="213"/>
      <c r="AI102" s="213"/>
      <c r="AJ102" s="213"/>
      <c r="AK102" s="213"/>
      <c r="AL102" s="213"/>
      <c r="AM102" s="213"/>
      <c r="AN102" s="213"/>
      <c r="AO102" s="213"/>
      <c r="AP102" s="213"/>
      <c r="AQ102" s="213"/>
      <c r="AR102" s="213"/>
      <c r="AS102" s="213"/>
      <c r="AT102" s="213"/>
      <c r="AU102" s="213"/>
      <c r="AV102" s="213"/>
      <c r="AW102" s="213"/>
      <c r="AX102" s="213"/>
      <c r="AY102" s="213"/>
      <c r="AZ102" s="213"/>
      <c r="BA102" s="213"/>
      <c r="BB102" s="213"/>
      <c r="BC102" s="213"/>
      <c r="BD102" s="213"/>
      <c r="BE102" s="213"/>
      <c r="BF102" s="213"/>
      <c r="BG102" s="213"/>
      <c r="BH102" s="213"/>
      <c r="BI102" s="213"/>
      <c r="BJ102" s="213"/>
      <c r="BK102" s="213"/>
      <c r="BL102" s="213"/>
      <c r="BM102" s="213"/>
      <c r="BN102" s="213"/>
      <c r="BO102" s="213"/>
      <c r="BP102" s="213"/>
      <c r="BQ102" s="213"/>
      <c r="BR102" s="213"/>
      <c r="BS102" s="213"/>
      <c r="BT102" s="213"/>
      <c r="BU102" s="213"/>
      <c r="BV102" s="213"/>
      <c r="BW102" s="213"/>
      <c r="BX102" s="213"/>
      <c r="BY102" s="213"/>
      <c r="BZ102" s="213"/>
      <c r="CA102" s="213"/>
      <c r="CB102" s="213"/>
      <c r="CC102" s="213"/>
      <c r="CD102" s="213"/>
      <c r="CE102" s="213"/>
      <c r="CF102" s="213"/>
      <c r="CG102" s="213"/>
      <c r="CH102" s="213"/>
      <c r="CI102" s="213"/>
      <c r="CJ102" s="213"/>
      <c r="CK102" s="213"/>
      <c r="CL102" s="213"/>
      <c r="CM102" s="213"/>
      <c r="CN102" s="213"/>
      <c r="CO102" s="213"/>
      <c r="CP102" s="213"/>
      <c r="CQ102" s="213"/>
      <c r="CR102" s="213"/>
      <c r="CS102" s="213"/>
      <c r="CT102" s="213"/>
      <c r="CU102" s="213"/>
      <c r="CV102" s="213"/>
      <c r="CW102" s="213"/>
      <c r="CX102" s="213"/>
      <c r="CY102" s="213"/>
      <c r="CZ102" s="213"/>
      <c r="DA102" s="213"/>
      <c r="DB102" s="213"/>
      <c r="DC102" s="213"/>
      <c r="DD102" s="213"/>
      <c r="DE102" s="213"/>
      <c r="DF102" s="213"/>
      <c r="DG102" s="213"/>
      <c r="DH102" s="213"/>
      <c r="DI102" s="213"/>
      <c r="DJ102" s="213"/>
      <c r="DK102" s="213"/>
      <c r="DL102" s="213"/>
      <c r="DM102" s="213"/>
      <c r="DN102" s="213"/>
      <c r="DO102" s="213"/>
      <c r="DP102" s="213"/>
      <c r="DQ102" s="213"/>
      <c r="DR102" s="213"/>
      <c r="DS102" s="213"/>
      <c r="DT102" s="213"/>
      <c r="DU102" s="213"/>
      <c r="DV102" s="213"/>
      <c r="DW102" s="213"/>
      <c r="DX102" s="213"/>
      <c r="DY102" s="213"/>
      <c r="DZ102" s="213"/>
      <c r="EA102" s="213"/>
      <c r="EB102" s="213"/>
      <c r="EC102" s="213"/>
      <c r="ED102" s="213"/>
      <c r="EE102" s="213"/>
      <c r="EF102" s="213"/>
      <c r="EG102" s="213"/>
      <c r="EH102" s="213"/>
      <c r="EI102" s="213"/>
      <c r="EJ102" s="213"/>
      <c r="EK102" s="213"/>
      <c r="EL102" s="213"/>
      <c r="EM102" s="213"/>
      <c r="EN102" s="213"/>
      <c r="EO102" s="213"/>
      <c r="EP102" s="213"/>
      <c r="EQ102" s="213"/>
      <c r="ER102" s="213"/>
      <c r="ES102" s="213"/>
      <c r="ET102" s="213"/>
      <c r="EU102" s="213"/>
      <c r="EV102" s="213"/>
      <c r="EW102" s="213"/>
      <c r="EX102" s="213"/>
      <c r="EY102" s="213"/>
      <c r="EZ102" s="213"/>
      <c r="FA102" s="213"/>
      <c r="FB102" s="213"/>
      <c r="FC102" s="213"/>
      <c r="FD102" s="213"/>
      <c r="FE102" s="213"/>
      <c r="FF102" s="213"/>
      <c r="FG102" s="213"/>
      <c r="FH102" s="213"/>
      <c r="FI102" s="213"/>
      <c r="FJ102" s="213"/>
      <c r="FK102" s="213"/>
      <c r="FL102" s="213"/>
      <c r="FM102" s="213"/>
      <c r="FN102" s="213"/>
      <c r="FO102" s="213"/>
      <c r="FP102" s="213"/>
      <c r="FQ102" s="213"/>
      <c r="FR102" s="213"/>
      <c r="FS102" s="213"/>
      <c r="FT102" s="213"/>
      <c r="FU102" s="213"/>
      <c r="FV102" s="213"/>
      <c r="FW102" s="213"/>
      <c r="FX102" s="213"/>
      <c r="FY102" s="213"/>
      <c r="FZ102" s="213"/>
      <c r="GA102" s="213"/>
      <c r="GB102" s="213"/>
      <c r="GC102" s="213"/>
    </row>
    <row r="103" spans="1:185" s="87" customFormat="1" ht="26.1" customHeight="1">
      <c r="A103" s="186"/>
      <c r="B103" s="124" t="s">
        <v>21</v>
      </c>
      <c r="C103" s="125"/>
      <c r="D103" s="125"/>
      <c r="E103" s="126"/>
      <c r="F103" s="106"/>
      <c r="G103" s="191"/>
      <c r="H103" s="111"/>
      <c r="I103" s="191"/>
      <c r="J103" s="217"/>
      <c r="K103" s="217"/>
      <c r="L103" s="217"/>
      <c r="M103" s="217"/>
      <c r="N103" s="217"/>
      <c r="O103" s="217"/>
      <c r="P103" s="217"/>
      <c r="Q103" s="217"/>
      <c r="R103" s="217"/>
      <c r="S103" s="217"/>
      <c r="T103" s="217"/>
      <c r="U103" s="217"/>
      <c r="V103" s="217"/>
      <c r="W103" s="217"/>
      <c r="X103" s="217"/>
      <c r="Y103" s="217"/>
      <c r="Z103" s="217"/>
      <c r="AA103" s="217"/>
      <c r="AB103" s="217"/>
      <c r="AC103" s="217"/>
      <c r="AD103" s="217"/>
      <c r="AE103" s="217"/>
      <c r="AF103" s="217"/>
      <c r="AG103" s="217"/>
      <c r="AH103" s="217"/>
      <c r="AI103" s="217"/>
      <c r="AJ103" s="217"/>
      <c r="AK103" s="217"/>
      <c r="AL103" s="217"/>
      <c r="AM103" s="217"/>
      <c r="AN103" s="217"/>
      <c r="AO103" s="217"/>
      <c r="AP103" s="217"/>
      <c r="AQ103" s="217"/>
      <c r="AR103" s="217"/>
      <c r="AS103" s="217"/>
      <c r="AT103" s="217"/>
      <c r="AU103" s="217"/>
      <c r="AV103" s="217"/>
      <c r="AW103" s="217"/>
      <c r="AX103" s="217"/>
      <c r="AY103" s="217"/>
      <c r="AZ103" s="217"/>
      <c r="BA103" s="217"/>
      <c r="BB103" s="217"/>
      <c r="BC103" s="217"/>
      <c r="BD103" s="217"/>
      <c r="BE103" s="217"/>
      <c r="BF103" s="217"/>
      <c r="BG103" s="217"/>
      <c r="BH103" s="217"/>
      <c r="BI103" s="217"/>
      <c r="BJ103" s="217"/>
      <c r="BK103" s="217"/>
      <c r="BL103" s="217"/>
      <c r="BM103" s="217"/>
      <c r="BN103" s="217"/>
      <c r="BO103" s="217"/>
      <c r="BP103" s="217"/>
      <c r="BQ103" s="217"/>
      <c r="BR103" s="217"/>
      <c r="BS103" s="217"/>
      <c r="BT103" s="217"/>
      <c r="BU103" s="217"/>
      <c r="BV103" s="217"/>
      <c r="BW103" s="217"/>
      <c r="BX103" s="217"/>
      <c r="BY103" s="217"/>
      <c r="BZ103" s="217"/>
      <c r="CA103" s="217"/>
      <c r="CB103" s="217"/>
      <c r="CC103" s="217"/>
      <c r="CD103" s="217"/>
      <c r="CE103" s="217"/>
      <c r="CF103" s="217"/>
      <c r="CG103" s="217"/>
      <c r="CH103" s="217"/>
      <c r="CI103" s="217"/>
      <c r="CJ103" s="217"/>
      <c r="CK103" s="217"/>
      <c r="CL103" s="217"/>
      <c r="CM103" s="217"/>
      <c r="CN103" s="217"/>
      <c r="CO103" s="217"/>
      <c r="CP103" s="217"/>
      <c r="CQ103" s="217"/>
      <c r="CR103" s="217"/>
      <c r="CS103" s="217"/>
      <c r="CT103" s="217"/>
      <c r="CU103" s="217"/>
      <c r="CV103" s="217"/>
      <c r="CW103" s="217"/>
      <c r="CX103" s="217"/>
      <c r="CY103" s="217"/>
      <c r="CZ103" s="217"/>
      <c r="DA103" s="217"/>
      <c r="DB103" s="217"/>
      <c r="DC103" s="217"/>
      <c r="DD103" s="217"/>
      <c r="DE103" s="217"/>
      <c r="DF103" s="217"/>
      <c r="DG103" s="217"/>
      <c r="DH103" s="217"/>
      <c r="DI103" s="217"/>
      <c r="DJ103" s="217"/>
      <c r="DK103" s="217"/>
      <c r="DL103" s="217"/>
      <c r="DM103" s="217"/>
      <c r="DN103" s="217"/>
      <c r="DO103" s="217"/>
      <c r="DP103" s="217"/>
      <c r="DQ103" s="217"/>
      <c r="DR103" s="217"/>
      <c r="DS103" s="217"/>
      <c r="DT103" s="217"/>
      <c r="DU103" s="217"/>
      <c r="DV103" s="217"/>
      <c r="DW103" s="217"/>
      <c r="DX103" s="217"/>
      <c r="DY103" s="217"/>
      <c r="DZ103" s="217"/>
      <c r="EA103" s="217"/>
      <c r="EB103" s="217"/>
      <c r="EC103" s="217"/>
      <c r="ED103" s="217"/>
      <c r="EE103" s="217"/>
      <c r="EF103" s="217"/>
      <c r="EG103" s="217"/>
      <c r="EH103" s="217"/>
      <c r="EI103" s="217"/>
      <c r="EJ103" s="217"/>
      <c r="EK103" s="217"/>
      <c r="EL103" s="217"/>
      <c r="EM103" s="217"/>
      <c r="EN103" s="217"/>
      <c r="EO103" s="217"/>
      <c r="EP103" s="217"/>
      <c r="EQ103" s="217"/>
      <c r="ER103" s="217"/>
      <c r="ES103" s="217"/>
      <c r="ET103" s="217"/>
      <c r="EU103" s="217"/>
      <c r="EV103" s="217"/>
      <c r="EW103" s="217"/>
      <c r="EX103" s="217"/>
      <c r="EY103" s="217"/>
      <c r="EZ103" s="217"/>
      <c r="FA103" s="217"/>
      <c r="FB103" s="217"/>
      <c r="FC103" s="217"/>
      <c r="FD103" s="217"/>
      <c r="FE103" s="217"/>
      <c r="FF103" s="217"/>
      <c r="FG103" s="217"/>
      <c r="FH103" s="217"/>
      <c r="FI103" s="217"/>
      <c r="FJ103" s="217"/>
      <c r="FK103" s="217"/>
      <c r="FL103" s="217"/>
      <c r="FM103" s="217"/>
      <c r="FN103" s="217"/>
      <c r="FO103" s="217"/>
      <c r="FP103" s="217"/>
      <c r="FQ103" s="217"/>
      <c r="FR103" s="217"/>
      <c r="FS103" s="217"/>
      <c r="FT103" s="217"/>
      <c r="FU103" s="217"/>
      <c r="FV103" s="217"/>
      <c r="FW103" s="217"/>
      <c r="FX103" s="217"/>
      <c r="FY103" s="217"/>
      <c r="FZ103" s="217"/>
      <c r="GA103" s="217"/>
      <c r="GB103" s="217"/>
      <c r="GC103" s="217"/>
    </row>
    <row r="104" spans="1:185" s="87" customFormat="1" ht="26.1" customHeight="1">
      <c r="A104" s="187">
        <v>10</v>
      </c>
      <c r="B104" s="200" t="s">
        <v>84</v>
      </c>
      <c r="C104" s="201"/>
      <c r="D104" s="201"/>
      <c r="E104" s="202"/>
      <c r="F104" s="106"/>
      <c r="G104" s="191"/>
      <c r="H104" s="111"/>
      <c r="I104" s="111"/>
      <c r="J104" s="217"/>
      <c r="K104" s="217"/>
      <c r="L104" s="217"/>
      <c r="M104" s="217"/>
      <c r="N104" s="217"/>
      <c r="O104" s="217"/>
      <c r="P104" s="217"/>
      <c r="Q104" s="217"/>
      <c r="R104" s="217"/>
      <c r="S104" s="217"/>
      <c r="T104" s="217"/>
      <c r="U104" s="217"/>
      <c r="V104" s="217"/>
      <c r="W104" s="217"/>
      <c r="X104" s="217"/>
      <c r="Y104" s="217"/>
      <c r="Z104" s="217"/>
      <c r="AA104" s="217"/>
      <c r="AB104" s="217"/>
      <c r="AC104" s="217"/>
      <c r="AD104" s="217"/>
      <c r="AE104" s="217"/>
      <c r="AF104" s="217"/>
      <c r="AG104" s="217"/>
      <c r="AH104" s="217"/>
      <c r="AI104" s="217"/>
      <c r="AJ104" s="217"/>
      <c r="AK104" s="217"/>
      <c r="AL104" s="217"/>
      <c r="AM104" s="217"/>
      <c r="AN104" s="217"/>
      <c r="AO104" s="217"/>
      <c r="AP104" s="217"/>
      <c r="AQ104" s="217"/>
      <c r="AR104" s="217"/>
      <c r="AS104" s="217"/>
      <c r="AT104" s="217"/>
      <c r="AU104" s="217"/>
      <c r="AV104" s="217"/>
      <c r="AW104" s="217"/>
      <c r="AX104" s="217"/>
      <c r="AY104" s="217"/>
      <c r="AZ104" s="217"/>
      <c r="BA104" s="217"/>
      <c r="BB104" s="217"/>
      <c r="BC104" s="217"/>
      <c r="BD104" s="217"/>
      <c r="BE104" s="217"/>
      <c r="BF104" s="217"/>
      <c r="BG104" s="217"/>
      <c r="BH104" s="217"/>
      <c r="BI104" s="217"/>
      <c r="BJ104" s="217"/>
      <c r="BK104" s="217"/>
      <c r="BL104" s="217"/>
      <c r="BM104" s="217"/>
      <c r="BN104" s="217"/>
      <c r="BO104" s="217"/>
      <c r="BP104" s="217"/>
      <c r="BQ104" s="217"/>
      <c r="BR104" s="217"/>
      <c r="BS104" s="217"/>
      <c r="BT104" s="217"/>
      <c r="BU104" s="217"/>
      <c r="BV104" s="217"/>
      <c r="BW104" s="217"/>
      <c r="BX104" s="217"/>
      <c r="BY104" s="217"/>
      <c r="BZ104" s="217"/>
      <c r="CA104" s="217"/>
      <c r="CB104" s="217"/>
      <c r="CC104" s="217"/>
      <c r="CD104" s="217"/>
      <c r="CE104" s="217"/>
      <c r="CF104" s="217"/>
      <c r="CG104" s="217"/>
      <c r="CH104" s="217"/>
      <c r="CI104" s="217"/>
      <c r="CJ104" s="217"/>
      <c r="CK104" s="217"/>
      <c r="CL104" s="217"/>
      <c r="CM104" s="217"/>
      <c r="CN104" s="217"/>
      <c r="CO104" s="217"/>
      <c r="CP104" s="217"/>
      <c r="CQ104" s="217"/>
      <c r="CR104" s="217"/>
      <c r="CS104" s="217"/>
      <c r="CT104" s="217"/>
      <c r="CU104" s="217"/>
      <c r="CV104" s="217"/>
      <c r="CW104" s="217"/>
      <c r="CX104" s="217"/>
      <c r="CY104" s="217"/>
      <c r="CZ104" s="217"/>
      <c r="DA104" s="217"/>
      <c r="DB104" s="217"/>
      <c r="DC104" s="217"/>
      <c r="DD104" s="217"/>
      <c r="DE104" s="217"/>
      <c r="DF104" s="217"/>
      <c r="DG104" s="217"/>
      <c r="DH104" s="217"/>
      <c r="DI104" s="217"/>
      <c r="DJ104" s="217"/>
      <c r="DK104" s="217"/>
      <c r="DL104" s="217"/>
      <c r="DM104" s="217"/>
      <c r="DN104" s="217"/>
      <c r="DO104" s="217"/>
      <c r="DP104" s="217"/>
      <c r="DQ104" s="217"/>
      <c r="DR104" s="217"/>
      <c r="DS104" s="217"/>
      <c r="DT104" s="217"/>
      <c r="DU104" s="217"/>
      <c r="DV104" s="217"/>
      <c r="DW104" s="217"/>
      <c r="DX104" s="217"/>
      <c r="DY104" s="217"/>
      <c r="DZ104" s="217"/>
      <c r="EA104" s="217"/>
      <c r="EB104" s="217"/>
      <c r="EC104" s="217"/>
      <c r="ED104" s="217"/>
      <c r="EE104" s="217"/>
      <c r="EF104" s="217"/>
      <c r="EG104" s="217"/>
      <c r="EH104" s="217"/>
      <c r="EI104" s="217"/>
      <c r="EJ104" s="217"/>
      <c r="EK104" s="217"/>
      <c r="EL104" s="217"/>
      <c r="EM104" s="217"/>
      <c r="EN104" s="217"/>
      <c r="EO104" s="217"/>
      <c r="EP104" s="217"/>
      <c r="EQ104" s="217"/>
      <c r="ER104" s="217"/>
      <c r="ES104" s="217"/>
      <c r="ET104" s="217"/>
      <c r="EU104" s="217"/>
      <c r="EV104" s="217"/>
      <c r="EW104" s="217"/>
      <c r="EX104" s="217"/>
      <c r="EY104" s="217"/>
      <c r="EZ104" s="217"/>
      <c r="FA104" s="217"/>
      <c r="FB104" s="217"/>
      <c r="FC104" s="217"/>
      <c r="FD104" s="217"/>
      <c r="FE104" s="217"/>
      <c r="FF104" s="217"/>
      <c r="FG104" s="217"/>
      <c r="FH104" s="217"/>
      <c r="FI104" s="217"/>
      <c r="FJ104" s="217"/>
      <c r="FK104" s="217"/>
      <c r="FL104" s="217"/>
      <c r="FM104" s="217"/>
      <c r="FN104" s="217"/>
      <c r="FO104" s="217"/>
      <c r="FP104" s="217"/>
      <c r="FQ104" s="217"/>
      <c r="FR104" s="217"/>
      <c r="FS104" s="217"/>
      <c r="FT104" s="217"/>
      <c r="FU104" s="217"/>
      <c r="FV104" s="217"/>
      <c r="FW104" s="217"/>
      <c r="FX104" s="217"/>
      <c r="FY104" s="217"/>
      <c r="FZ104" s="217"/>
      <c r="GA104" s="217"/>
      <c r="GB104" s="217"/>
      <c r="GC104" s="217"/>
    </row>
    <row r="105" spans="1:185" s="87" customFormat="1" ht="26.1" customHeight="1">
      <c r="A105" s="187"/>
      <c r="B105" s="124" t="s">
        <v>21</v>
      </c>
      <c r="C105" s="125"/>
      <c r="D105" s="125"/>
      <c r="E105" s="126"/>
      <c r="F105" s="106"/>
      <c r="G105" s="191"/>
      <c r="H105" s="111"/>
      <c r="I105" s="191"/>
      <c r="J105" s="217"/>
      <c r="K105" s="217"/>
      <c r="L105" s="217"/>
      <c r="M105" s="217"/>
      <c r="N105" s="217"/>
      <c r="O105" s="217"/>
      <c r="P105" s="217"/>
      <c r="Q105" s="217"/>
      <c r="R105" s="217"/>
      <c r="S105" s="217"/>
      <c r="T105" s="217"/>
      <c r="U105" s="217"/>
      <c r="V105" s="217"/>
      <c r="W105" s="217"/>
      <c r="X105" s="217"/>
      <c r="Y105" s="217"/>
      <c r="Z105" s="217"/>
      <c r="AA105" s="217"/>
      <c r="AB105" s="217"/>
      <c r="AC105" s="217"/>
      <c r="AD105" s="217"/>
      <c r="AE105" s="217"/>
      <c r="AF105" s="217"/>
      <c r="AG105" s="217"/>
      <c r="AH105" s="217"/>
      <c r="AI105" s="217"/>
      <c r="AJ105" s="217"/>
      <c r="AK105" s="217"/>
      <c r="AL105" s="217"/>
      <c r="AM105" s="217"/>
      <c r="AN105" s="217"/>
      <c r="AO105" s="217"/>
      <c r="AP105" s="217"/>
      <c r="AQ105" s="217"/>
      <c r="AR105" s="217"/>
      <c r="AS105" s="217"/>
      <c r="AT105" s="217"/>
      <c r="AU105" s="217"/>
      <c r="AV105" s="217"/>
      <c r="AW105" s="217"/>
      <c r="AX105" s="217"/>
      <c r="AY105" s="217"/>
      <c r="AZ105" s="217"/>
      <c r="BA105" s="217"/>
      <c r="BB105" s="217"/>
      <c r="BC105" s="217"/>
      <c r="BD105" s="217"/>
      <c r="BE105" s="217"/>
      <c r="BF105" s="217"/>
      <c r="BG105" s="217"/>
      <c r="BH105" s="217"/>
      <c r="BI105" s="217"/>
      <c r="BJ105" s="217"/>
      <c r="BK105" s="217"/>
      <c r="BL105" s="217"/>
      <c r="BM105" s="217"/>
      <c r="BN105" s="217"/>
      <c r="BO105" s="217"/>
      <c r="BP105" s="217"/>
      <c r="BQ105" s="217"/>
      <c r="BR105" s="217"/>
      <c r="BS105" s="217"/>
      <c r="BT105" s="217"/>
      <c r="BU105" s="217"/>
      <c r="BV105" s="217"/>
      <c r="BW105" s="217"/>
      <c r="BX105" s="217"/>
      <c r="BY105" s="217"/>
      <c r="BZ105" s="217"/>
      <c r="CA105" s="217"/>
      <c r="CB105" s="217"/>
      <c r="CC105" s="217"/>
      <c r="CD105" s="217"/>
      <c r="CE105" s="217"/>
      <c r="CF105" s="217"/>
      <c r="CG105" s="217"/>
      <c r="CH105" s="217"/>
      <c r="CI105" s="217"/>
      <c r="CJ105" s="217"/>
      <c r="CK105" s="217"/>
      <c r="CL105" s="217"/>
      <c r="CM105" s="217"/>
      <c r="CN105" s="217"/>
      <c r="CO105" s="217"/>
      <c r="CP105" s="217"/>
      <c r="CQ105" s="217"/>
      <c r="CR105" s="217"/>
      <c r="CS105" s="217"/>
      <c r="CT105" s="217"/>
      <c r="CU105" s="217"/>
      <c r="CV105" s="217"/>
      <c r="CW105" s="217"/>
      <c r="CX105" s="217"/>
      <c r="CY105" s="217"/>
      <c r="CZ105" s="217"/>
      <c r="DA105" s="217"/>
      <c r="DB105" s="217"/>
      <c r="DC105" s="217"/>
      <c r="DD105" s="217"/>
      <c r="DE105" s="217"/>
      <c r="DF105" s="217"/>
      <c r="DG105" s="217"/>
      <c r="DH105" s="217"/>
      <c r="DI105" s="217"/>
      <c r="DJ105" s="217"/>
      <c r="DK105" s="217"/>
      <c r="DL105" s="217"/>
      <c r="DM105" s="217"/>
      <c r="DN105" s="217"/>
      <c r="DO105" s="217"/>
      <c r="DP105" s="217"/>
      <c r="DQ105" s="217"/>
      <c r="DR105" s="217"/>
      <c r="DS105" s="217"/>
      <c r="DT105" s="217"/>
      <c r="DU105" s="217"/>
      <c r="DV105" s="217"/>
      <c r="DW105" s="217"/>
      <c r="DX105" s="217"/>
      <c r="DY105" s="217"/>
      <c r="DZ105" s="217"/>
      <c r="EA105" s="217"/>
      <c r="EB105" s="217"/>
      <c r="EC105" s="217"/>
      <c r="ED105" s="217"/>
      <c r="EE105" s="217"/>
      <c r="EF105" s="217"/>
      <c r="EG105" s="217"/>
      <c r="EH105" s="217"/>
      <c r="EI105" s="217"/>
      <c r="EJ105" s="217"/>
      <c r="EK105" s="217"/>
      <c r="EL105" s="217"/>
      <c r="EM105" s="217"/>
      <c r="EN105" s="217"/>
      <c r="EO105" s="217"/>
      <c r="EP105" s="217"/>
      <c r="EQ105" s="217"/>
      <c r="ER105" s="217"/>
      <c r="ES105" s="217"/>
      <c r="ET105" s="217"/>
      <c r="EU105" s="217"/>
      <c r="EV105" s="217"/>
      <c r="EW105" s="217"/>
      <c r="EX105" s="217"/>
      <c r="EY105" s="217"/>
      <c r="EZ105" s="217"/>
      <c r="FA105" s="217"/>
      <c r="FB105" s="217"/>
      <c r="FC105" s="217"/>
      <c r="FD105" s="217"/>
      <c r="FE105" s="217"/>
      <c r="FF105" s="217"/>
      <c r="FG105" s="217"/>
      <c r="FH105" s="217"/>
      <c r="FI105" s="217"/>
      <c r="FJ105" s="217"/>
      <c r="FK105" s="217"/>
      <c r="FL105" s="217"/>
      <c r="FM105" s="217"/>
      <c r="FN105" s="217"/>
      <c r="FO105" s="217"/>
      <c r="FP105" s="217"/>
      <c r="FQ105" s="217"/>
      <c r="FR105" s="217"/>
      <c r="FS105" s="217"/>
      <c r="FT105" s="217"/>
      <c r="FU105" s="217"/>
      <c r="FV105" s="217"/>
      <c r="FW105" s="217"/>
      <c r="FX105" s="217"/>
      <c r="FY105" s="217"/>
      <c r="FZ105" s="217"/>
      <c r="GA105" s="217"/>
      <c r="GB105" s="217"/>
      <c r="GC105" s="217"/>
    </row>
    <row r="106" spans="1:9" s="87" customFormat="1" ht="26.1" customHeight="1">
      <c r="A106" s="203" t="s">
        <v>85</v>
      </c>
      <c r="B106" s="204"/>
      <c r="C106" s="204"/>
      <c r="D106" s="204"/>
      <c r="E106" s="205"/>
      <c r="F106" s="106"/>
      <c r="G106" s="106"/>
      <c r="H106" s="106"/>
      <c r="I106" s="191"/>
    </row>
    <row r="107" spans="1:9" s="85" customFormat="1" ht="26.1" customHeight="1">
      <c r="A107" s="172" t="s">
        <v>73</v>
      </c>
      <c r="B107" s="173"/>
      <c r="C107" s="173"/>
      <c r="D107" s="173"/>
      <c r="E107" s="174"/>
      <c r="F107" s="106">
        <v>0</v>
      </c>
      <c r="G107" s="106">
        <v>0</v>
      </c>
      <c r="H107" s="106">
        <f>H108</f>
        <v>0</v>
      </c>
      <c r="I107" s="218"/>
    </row>
    <row r="108" spans="1:9" s="85" customFormat="1" ht="26.1" customHeight="1">
      <c r="A108" s="103" t="s">
        <v>74</v>
      </c>
      <c r="B108" s="103"/>
      <c r="C108" s="103"/>
      <c r="D108" s="103"/>
      <c r="E108" s="103"/>
      <c r="F108" s="100">
        <v>0</v>
      </c>
      <c r="G108" s="100">
        <v>0</v>
      </c>
      <c r="H108" s="100">
        <f>H109+H110</f>
        <v>0</v>
      </c>
      <c r="I108" s="219"/>
    </row>
    <row r="109" spans="1:9" s="87" customFormat="1" ht="26.1" customHeight="1">
      <c r="A109" s="206">
        <v>1</v>
      </c>
      <c r="B109" s="207" t="s">
        <v>14</v>
      </c>
      <c r="C109" s="207"/>
      <c r="D109" s="207"/>
      <c r="E109" s="207"/>
      <c r="F109" s="111"/>
      <c r="G109" s="208"/>
      <c r="H109" s="185"/>
      <c r="I109" s="218"/>
    </row>
    <row r="110" spans="1:9" s="87" customFormat="1" ht="26.1" customHeight="1">
      <c r="A110" s="206"/>
      <c r="B110" s="209" t="s">
        <v>86</v>
      </c>
      <c r="C110" s="210"/>
      <c r="D110" s="210"/>
      <c r="E110" s="211"/>
      <c r="F110" s="111"/>
      <c r="G110" s="208"/>
      <c r="H110" s="185"/>
      <c r="I110" s="218"/>
    </row>
    <row r="111" spans="1:9" s="87" customFormat="1" ht="26.1" customHeight="1">
      <c r="A111" s="206"/>
      <c r="B111" s="124" t="s">
        <v>21</v>
      </c>
      <c r="C111" s="125"/>
      <c r="D111" s="125"/>
      <c r="E111" s="126"/>
      <c r="F111" s="111"/>
      <c r="G111" s="208"/>
      <c r="H111" s="185"/>
      <c r="I111" s="208"/>
    </row>
    <row r="112" spans="1:9" s="87" customFormat="1" ht="26.1" customHeight="1">
      <c r="A112" s="212" t="s">
        <v>87</v>
      </c>
      <c r="B112" s="212"/>
      <c r="C112" s="212"/>
      <c r="D112" s="212"/>
      <c r="E112" s="212"/>
      <c r="F112" s="111"/>
      <c r="G112" s="106"/>
      <c r="H112" s="106"/>
      <c r="I112" s="208"/>
    </row>
    <row r="113" spans="1:9" s="85" customFormat="1" ht="26.1" customHeight="1">
      <c r="A113" s="105" t="s">
        <v>73</v>
      </c>
      <c r="B113" s="105"/>
      <c r="C113" s="105"/>
      <c r="D113" s="105"/>
      <c r="E113" s="105"/>
      <c r="F113" s="111">
        <v>1200</v>
      </c>
      <c r="G113" s="111">
        <v>1200</v>
      </c>
      <c r="H113" s="111">
        <f>H114</f>
        <v>1200</v>
      </c>
      <c r="I113" s="218"/>
    </row>
    <row r="114" spans="1:9" s="85" customFormat="1" ht="26.1" customHeight="1">
      <c r="A114" s="103" t="s">
        <v>74</v>
      </c>
      <c r="B114" s="103"/>
      <c r="C114" s="103"/>
      <c r="D114" s="103"/>
      <c r="E114" s="103"/>
      <c r="F114" s="100">
        <v>1200</v>
      </c>
      <c r="G114" s="100">
        <v>1200</v>
      </c>
      <c r="H114" s="100">
        <f>H115</f>
        <v>1200</v>
      </c>
      <c r="I114" s="219"/>
    </row>
    <row r="115" spans="1:9" s="87" customFormat="1" ht="26.1" customHeight="1">
      <c r="A115" s="206">
        <v>1</v>
      </c>
      <c r="B115" s="207" t="s">
        <v>14</v>
      </c>
      <c r="C115" s="207"/>
      <c r="D115" s="207"/>
      <c r="E115" s="207"/>
      <c r="F115" s="111">
        <v>1200</v>
      </c>
      <c r="G115" s="208">
        <v>1200</v>
      </c>
      <c r="H115" s="185">
        <v>1200</v>
      </c>
      <c r="I115" s="208"/>
    </row>
    <row r="116" spans="1:9" s="87" customFormat="1" ht="26.1" customHeight="1">
      <c r="A116" s="206"/>
      <c r="B116" s="124" t="s">
        <v>21</v>
      </c>
      <c r="C116" s="125"/>
      <c r="D116" s="125"/>
      <c r="E116" s="126"/>
      <c r="F116" s="111">
        <v>1200</v>
      </c>
      <c r="G116" s="111">
        <v>1200</v>
      </c>
      <c r="H116" s="111">
        <f>H115</f>
        <v>1200</v>
      </c>
      <c r="I116" s="208"/>
    </row>
    <row r="117" spans="1:9" s="88" customFormat="1" ht="13">
      <c r="A117" s="89"/>
      <c r="B117" s="90"/>
      <c r="C117" s="89"/>
      <c r="D117" s="89"/>
      <c r="E117" s="89"/>
      <c r="F117" s="91"/>
      <c r="G117" s="91"/>
      <c r="H117" s="91"/>
      <c r="I117" s="91"/>
    </row>
  </sheetData>
  <mergeCells count="123">
    <mergeCell ref="A2:I2"/>
    <mergeCell ref="A6:E6"/>
    <mergeCell ref="A7:E7"/>
    <mergeCell ref="A8:E8"/>
    <mergeCell ref="A9:E9"/>
    <mergeCell ref="A10:E10"/>
    <mergeCell ref="B11:E11"/>
    <mergeCell ref="B12:E12"/>
    <mergeCell ref="B13:E13"/>
    <mergeCell ref="B14:E14"/>
    <mergeCell ref="B15:E15"/>
    <mergeCell ref="B16:E16"/>
    <mergeCell ref="B19:E19"/>
    <mergeCell ref="C21:E21"/>
    <mergeCell ref="D22:E22"/>
    <mergeCell ref="D23:E23"/>
    <mergeCell ref="D24:E24"/>
    <mergeCell ref="D25:E25"/>
    <mergeCell ref="D26:E26"/>
    <mergeCell ref="D27:E27"/>
    <mergeCell ref="D28:E28"/>
    <mergeCell ref="D29:E29"/>
    <mergeCell ref="C30:E30"/>
    <mergeCell ref="C31:E31"/>
    <mergeCell ref="C32:E32"/>
    <mergeCell ref="C35:E35"/>
    <mergeCell ref="C36:E36"/>
    <mergeCell ref="B37:E37"/>
    <mergeCell ref="B38:E38"/>
    <mergeCell ref="B39:E39"/>
    <mergeCell ref="B40:E40"/>
    <mergeCell ref="B41:E41"/>
    <mergeCell ref="B42:E42"/>
    <mergeCell ref="B43:E43"/>
    <mergeCell ref="B44:E44"/>
    <mergeCell ref="B45:E45"/>
    <mergeCell ref="B46:E46"/>
    <mergeCell ref="B47:E47"/>
    <mergeCell ref="B48:E48"/>
    <mergeCell ref="B49:E49"/>
    <mergeCell ref="B50:E50"/>
    <mergeCell ref="B51:E51"/>
    <mergeCell ref="B52:E52"/>
    <mergeCell ref="B53:E53"/>
    <mergeCell ref="B54:E54"/>
    <mergeCell ref="B55:E55"/>
    <mergeCell ref="B56:E56"/>
    <mergeCell ref="B57:E57"/>
    <mergeCell ref="B58:E58"/>
    <mergeCell ref="B59:E59"/>
    <mergeCell ref="A82:E82"/>
    <mergeCell ref="A83:E83"/>
    <mergeCell ref="A84:E84"/>
    <mergeCell ref="B85:E85"/>
    <mergeCell ref="B86:E86"/>
    <mergeCell ref="B87:E87"/>
    <mergeCell ref="B88:E88"/>
    <mergeCell ref="B89:E89"/>
    <mergeCell ref="B90:E90"/>
    <mergeCell ref="B91:E91"/>
    <mergeCell ref="B92:E92"/>
    <mergeCell ref="B93:E93"/>
    <mergeCell ref="B94:E94"/>
    <mergeCell ref="B95:E95"/>
    <mergeCell ref="B96:E96"/>
    <mergeCell ref="B97:E97"/>
    <mergeCell ref="B98:E98"/>
    <mergeCell ref="B99:E99"/>
    <mergeCell ref="B100:E100"/>
    <mergeCell ref="B101:E101"/>
    <mergeCell ref="B102:E102"/>
    <mergeCell ref="B103:E103"/>
    <mergeCell ref="B104:E104"/>
    <mergeCell ref="B105:E105"/>
    <mergeCell ref="A106:E106"/>
    <mergeCell ref="A107:E107"/>
    <mergeCell ref="A108:E108"/>
    <mergeCell ref="B109:E109"/>
    <mergeCell ref="B110:E110"/>
    <mergeCell ref="B111:E111"/>
    <mergeCell ref="A112:E112"/>
    <mergeCell ref="A113:E113"/>
    <mergeCell ref="A114:E114"/>
    <mergeCell ref="B115:E115"/>
    <mergeCell ref="B116:E116"/>
    <mergeCell ref="A4:A5"/>
    <mergeCell ref="A11:A16"/>
    <mergeCell ref="A17:A19"/>
    <mergeCell ref="A21:A31"/>
    <mergeCell ref="A32:A36"/>
    <mergeCell ref="A37:A38"/>
    <mergeCell ref="A39:A40"/>
    <mergeCell ref="A41:A43"/>
    <mergeCell ref="A44:A45"/>
    <mergeCell ref="A46:A47"/>
    <mergeCell ref="A48:A49"/>
    <mergeCell ref="A51:A52"/>
    <mergeCell ref="A53:A54"/>
    <mergeCell ref="A55:A56"/>
    <mergeCell ref="A58:A59"/>
    <mergeCell ref="A60:A81"/>
    <mergeCell ref="A85:A88"/>
    <mergeCell ref="A89:A90"/>
    <mergeCell ref="A91:A92"/>
    <mergeCell ref="A93:A94"/>
    <mergeCell ref="A95:A96"/>
    <mergeCell ref="A98:A99"/>
    <mergeCell ref="A100:A101"/>
    <mergeCell ref="A102:A103"/>
    <mergeCell ref="A104:A105"/>
    <mergeCell ref="A109:A111"/>
    <mergeCell ref="A115:A116"/>
    <mergeCell ref="B21:B31"/>
    <mergeCell ref="B32:B36"/>
    <mergeCell ref="C22:C29"/>
    <mergeCell ref="E65:E66"/>
    <mergeCell ref="F4:F5"/>
    <mergeCell ref="H4:H5"/>
    <mergeCell ref="I4:I5"/>
    <mergeCell ref="B4:E5"/>
    <mergeCell ref="B17:E18"/>
    <mergeCell ref="C33:E34"/>
    <mergeCell ref="B60:D81"/>
  </mergeCell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P33"/>
  <sheetViews>
    <sheetView zoomScale="70" zoomScaleNormal="70" workbookViewId="0" topLeftCell="A12">
      <selection activeCell="K20" sqref="K20"/>
    </sheetView>
  </sheetViews>
  <sheetFormatPr defaultColWidth="9.00390625" defaultRowHeight="15"/>
  <cols>
    <col min="1" max="1" width="5.421875" style="0" customWidth="1"/>
    <col min="2" max="2" width="9.00390625" style="0" hidden="1" customWidth="1"/>
    <col min="3" max="3" width="28.8515625" style="0" customWidth="1"/>
    <col min="5" max="5" width="62.8515625" style="0" customWidth="1"/>
    <col min="6" max="7" width="9.00390625" style="0" customWidth="1"/>
    <col min="8" max="8" width="9.7109375" style="29" customWidth="1"/>
    <col min="9" max="9" width="11.8515625" style="30" customWidth="1"/>
    <col min="10" max="10" width="12.8515625" style="0" customWidth="1"/>
    <col min="11" max="11" width="15.421875" style="0" customWidth="1"/>
    <col min="12" max="12" width="12.28125" style="0" customWidth="1"/>
    <col min="13" max="13" width="12.7109375" style="0" customWidth="1"/>
    <col min="14" max="19" width="10.28125" style="0" customWidth="1"/>
    <col min="20" max="24" width="12.28125" style="0" customWidth="1"/>
    <col min="25" max="25" width="9.57421875" style="31" customWidth="1"/>
    <col min="26" max="26" width="16.421875" style="31" customWidth="1"/>
    <col min="27" max="37" width="9.00390625" style="27" customWidth="1"/>
  </cols>
  <sheetData>
    <row r="1" ht="15">
      <c r="A1" t="s">
        <v>88</v>
      </c>
    </row>
    <row r="2" spans="1:26" ht="75" customHeight="1">
      <c r="A2" s="32" t="s">
        <v>89</v>
      </c>
      <c r="B2" s="32"/>
      <c r="C2" s="32"/>
      <c r="D2" s="32"/>
      <c r="E2" s="32"/>
      <c r="F2" s="32"/>
      <c r="G2" s="32"/>
      <c r="H2" s="32"/>
      <c r="I2" s="32"/>
      <c r="J2" s="32"/>
      <c r="K2" s="32"/>
      <c r="L2" s="32"/>
      <c r="M2" s="32"/>
      <c r="N2" s="32"/>
      <c r="O2" s="32"/>
      <c r="P2" s="32"/>
      <c r="Q2" s="32"/>
      <c r="R2" s="32"/>
      <c r="S2" s="32"/>
      <c r="T2" s="32"/>
      <c r="U2" s="32"/>
      <c r="V2" s="32"/>
      <c r="W2" s="32"/>
      <c r="X2" s="32"/>
      <c r="Y2" s="32"/>
      <c r="Z2" s="32"/>
    </row>
    <row r="3" spans="1:26" ht="15">
      <c r="A3" s="33" t="s">
        <v>90</v>
      </c>
      <c r="B3" s="34"/>
      <c r="C3" s="33"/>
      <c r="D3" s="34"/>
      <c r="E3" s="34"/>
      <c r="F3" s="35"/>
      <c r="G3" s="35"/>
      <c r="H3" s="35"/>
      <c r="I3" s="35"/>
      <c r="J3" s="35"/>
      <c r="K3" s="35"/>
      <c r="L3" s="35"/>
      <c r="M3" s="35"/>
      <c r="N3" s="35"/>
      <c r="O3" s="35"/>
      <c r="P3" s="35"/>
      <c r="Q3" s="35"/>
      <c r="R3" s="35"/>
      <c r="S3" s="35"/>
      <c r="T3" s="34"/>
      <c r="U3" s="34"/>
      <c r="V3" s="33" t="s">
        <v>91</v>
      </c>
      <c r="W3" s="33"/>
      <c r="X3" s="33"/>
      <c r="Y3" s="33"/>
      <c r="Z3" s="33"/>
    </row>
    <row r="4" spans="1:26" ht="18" customHeight="1">
      <c r="A4" s="36" t="s">
        <v>3</v>
      </c>
      <c r="B4" s="36" t="s">
        <v>92</v>
      </c>
      <c r="C4" s="36" t="s">
        <v>93</v>
      </c>
      <c r="D4" s="36" t="s">
        <v>94</v>
      </c>
      <c r="E4" s="36" t="s">
        <v>95</v>
      </c>
      <c r="F4" s="36" t="s">
        <v>96</v>
      </c>
      <c r="G4" s="36" t="s">
        <v>97</v>
      </c>
      <c r="H4" s="36" t="s">
        <v>98</v>
      </c>
      <c r="I4" s="54" t="s">
        <v>99</v>
      </c>
      <c r="J4" s="36" t="s">
        <v>100</v>
      </c>
      <c r="K4" s="36"/>
      <c r="L4" s="36" t="s">
        <v>101</v>
      </c>
      <c r="M4" s="36"/>
      <c r="N4" s="36"/>
      <c r="O4" s="36"/>
      <c r="P4" s="36"/>
      <c r="Q4" s="36"/>
      <c r="R4" s="36"/>
      <c r="S4" s="36"/>
      <c r="T4" s="64" t="s">
        <v>102</v>
      </c>
      <c r="U4" s="64"/>
      <c r="V4" s="64"/>
      <c r="W4" s="64"/>
      <c r="X4" s="64"/>
      <c r="Y4" s="71" t="s">
        <v>103</v>
      </c>
      <c r="Z4" s="72" t="s">
        <v>8</v>
      </c>
    </row>
    <row r="5" spans="1:26" ht="18" customHeight="1">
      <c r="A5" s="36"/>
      <c r="B5" s="36"/>
      <c r="C5" s="36"/>
      <c r="D5" s="36"/>
      <c r="E5" s="36"/>
      <c r="F5" s="36"/>
      <c r="G5" s="36"/>
      <c r="H5" s="36"/>
      <c r="I5" s="54"/>
      <c r="J5" s="36" t="s">
        <v>104</v>
      </c>
      <c r="K5" s="36" t="s">
        <v>105</v>
      </c>
      <c r="L5" s="36" t="s">
        <v>106</v>
      </c>
      <c r="M5" s="36" t="s">
        <v>107</v>
      </c>
      <c r="N5" s="36" t="s">
        <v>108</v>
      </c>
      <c r="O5" s="36" t="s">
        <v>109</v>
      </c>
      <c r="P5" s="36" t="s">
        <v>110</v>
      </c>
      <c r="Q5" s="36" t="s">
        <v>111</v>
      </c>
      <c r="R5" s="36" t="s">
        <v>112</v>
      </c>
      <c r="S5" s="65" t="s">
        <v>113</v>
      </c>
      <c r="T5" s="64" t="s">
        <v>114</v>
      </c>
      <c r="U5" s="64" t="s">
        <v>115</v>
      </c>
      <c r="V5" s="64" t="s">
        <v>116</v>
      </c>
      <c r="W5" s="64" t="s">
        <v>6</v>
      </c>
      <c r="X5" s="64"/>
      <c r="Y5" s="71"/>
      <c r="Z5" s="72"/>
    </row>
    <row r="6" spans="1:26" ht="61" customHeight="1">
      <c r="A6" s="36"/>
      <c r="B6" s="36"/>
      <c r="C6" s="36"/>
      <c r="D6" s="36"/>
      <c r="E6" s="36"/>
      <c r="F6" s="36"/>
      <c r="G6" s="36"/>
      <c r="H6" s="36"/>
      <c r="I6" s="54"/>
      <c r="J6" s="36"/>
      <c r="K6" s="36"/>
      <c r="L6" s="36"/>
      <c r="M6" s="36"/>
      <c r="N6" s="36"/>
      <c r="O6" s="36"/>
      <c r="P6" s="36"/>
      <c r="Q6" s="36"/>
      <c r="R6" s="36"/>
      <c r="S6" s="65"/>
      <c r="T6" s="66"/>
      <c r="U6" s="66"/>
      <c r="V6" s="66"/>
      <c r="W6" s="64" t="s">
        <v>117</v>
      </c>
      <c r="X6" s="64" t="s">
        <v>118</v>
      </c>
      <c r="Y6" s="71"/>
      <c r="Z6" s="72"/>
    </row>
    <row r="7" spans="1:26" ht="23" customHeight="1">
      <c r="A7" s="11" t="s">
        <v>119</v>
      </c>
      <c r="B7" s="11"/>
      <c r="C7" s="11"/>
      <c r="D7" s="11"/>
      <c r="E7" s="37"/>
      <c r="F7" s="37"/>
      <c r="G7" s="37"/>
      <c r="H7" s="38"/>
      <c r="I7" s="40"/>
      <c r="J7" s="37"/>
      <c r="K7" s="55">
        <f aca="true" t="shared" si="0" ref="K7:S7">K8+K14+K23+K28+K31</f>
        <v>15952.43</v>
      </c>
      <c r="L7" s="55">
        <f t="shared" si="0"/>
        <v>15952.43</v>
      </c>
      <c r="M7" s="55">
        <f t="shared" si="0"/>
        <v>10708.88</v>
      </c>
      <c r="N7" s="55">
        <f t="shared" si="0"/>
        <v>4043.55</v>
      </c>
      <c r="O7" s="55">
        <f t="shared" si="0"/>
        <v>0</v>
      </c>
      <c r="P7" s="55">
        <f t="shared" si="0"/>
        <v>1200</v>
      </c>
      <c r="Q7" s="55">
        <f t="shared" si="0"/>
        <v>0</v>
      </c>
      <c r="R7" s="55">
        <f t="shared" si="0"/>
        <v>0</v>
      </c>
      <c r="S7" s="55">
        <f t="shared" si="0"/>
        <v>0</v>
      </c>
      <c r="T7" s="37"/>
      <c r="U7" s="37"/>
      <c r="V7" s="37"/>
      <c r="W7" s="37"/>
      <c r="X7" s="37"/>
      <c r="Y7" s="11"/>
      <c r="Z7" s="11"/>
    </row>
    <row r="8" spans="1:26" ht="23" customHeight="1">
      <c r="A8" s="39" t="s">
        <v>120</v>
      </c>
      <c r="B8" s="39"/>
      <c r="C8" s="39"/>
      <c r="D8" s="39"/>
      <c r="E8" s="37"/>
      <c r="F8" s="37"/>
      <c r="G8" s="37"/>
      <c r="H8" s="38"/>
      <c r="I8" s="40"/>
      <c r="J8" s="37"/>
      <c r="K8" s="55">
        <f>SUM(K9:K13)</f>
        <v>5197.95</v>
      </c>
      <c r="L8" s="55">
        <f aca="true" t="shared" si="1" ref="K8:Q8">SUM(L9:L13)</f>
        <v>5197.95</v>
      </c>
      <c r="M8" s="55">
        <f t="shared" si="1"/>
        <v>2683.9</v>
      </c>
      <c r="N8" s="55">
        <f t="shared" si="1"/>
        <v>2514.05</v>
      </c>
      <c r="O8" s="55">
        <f t="shared" si="1"/>
        <v>0</v>
      </c>
      <c r="P8" s="55">
        <f t="shared" si="1"/>
        <v>0</v>
      </c>
      <c r="Q8" s="55">
        <f t="shared" si="1"/>
        <v>0</v>
      </c>
      <c r="R8" s="55">
        <f>SUM(R9:R12)</f>
        <v>0</v>
      </c>
      <c r="S8" s="55">
        <f>SUM(S9:S12)</f>
        <v>0</v>
      </c>
      <c r="T8" s="55">
        <f>SUM(T9:T13)</f>
        <v>110</v>
      </c>
      <c r="U8" s="55">
        <f>SUM(U9:U13)</f>
        <v>924</v>
      </c>
      <c r="V8" s="55">
        <f>SUM(V9:V13)</f>
        <v>4670</v>
      </c>
      <c r="W8" s="55">
        <f>SUM(W9:W13)</f>
        <v>452</v>
      </c>
      <c r="X8" s="55">
        <f>SUM(X9:X13)</f>
        <v>2241</v>
      </c>
      <c r="Y8" s="55"/>
      <c r="Z8" s="11"/>
    </row>
    <row r="9" spans="1:26" s="27" customFormat="1" ht="75" customHeight="1">
      <c r="A9" s="11">
        <v>1</v>
      </c>
      <c r="B9" s="40" t="s">
        <v>7</v>
      </c>
      <c r="C9" s="6" t="s">
        <v>121</v>
      </c>
      <c r="D9" s="40" t="s">
        <v>122</v>
      </c>
      <c r="E9" s="6" t="s">
        <v>123</v>
      </c>
      <c r="F9" s="6" t="s">
        <v>124</v>
      </c>
      <c r="G9" s="6" t="s">
        <v>125</v>
      </c>
      <c r="H9" s="38">
        <v>14</v>
      </c>
      <c r="I9" s="56">
        <v>45078</v>
      </c>
      <c r="J9" s="6" t="s">
        <v>126</v>
      </c>
      <c r="K9" s="6">
        <v>2450</v>
      </c>
      <c r="L9" s="6">
        <v>2450</v>
      </c>
      <c r="M9" s="6"/>
      <c r="N9" s="6">
        <v>2450</v>
      </c>
      <c r="O9" s="6"/>
      <c r="P9" s="6"/>
      <c r="Q9" s="6"/>
      <c r="R9" s="6"/>
      <c r="S9" s="6"/>
      <c r="T9" s="6">
        <v>50</v>
      </c>
      <c r="U9" s="6">
        <v>266</v>
      </c>
      <c r="V9" s="6">
        <v>1476</v>
      </c>
      <c r="W9" s="6">
        <v>119</v>
      </c>
      <c r="X9" s="6">
        <v>668</v>
      </c>
      <c r="Y9" s="6" t="s">
        <v>127</v>
      </c>
      <c r="Z9" s="6" t="s">
        <v>128</v>
      </c>
    </row>
    <row r="10" spans="1:26" s="27" customFormat="1" ht="50" customHeight="1">
      <c r="A10" s="11">
        <v>2</v>
      </c>
      <c r="B10" s="40" t="s">
        <v>7</v>
      </c>
      <c r="C10" s="6" t="s">
        <v>129</v>
      </c>
      <c r="D10" s="40" t="s">
        <v>130</v>
      </c>
      <c r="E10" s="6" t="s">
        <v>131</v>
      </c>
      <c r="F10" s="6" t="s">
        <v>124</v>
      </c>
      <c r="G10" s="6" t="s">
        <v>125</v>
      </c>
      <c r="H10" s="38">
        <v>12</v>
      </c>
      <c r="I10" s="56">
        <v>45017</v>
      </c>
      <c r="J10" s="6" t="s">
        <v>132</v>
      </c>
      <c r="K10" s="6">
        <v>2300</v>
      </c>
      <c r="L10" s="6">
        <v>2300</v>
      </c>
      <c r="M10" s="6">
        <v>2300</v>
      </c>
      <c r="N10" s="6"/>
      <c r="O10" s="6"/>
      <c r="P10" s="6"/>
      <c r="Q10" s="6"/>
      <c r="R10" s="6"/>
      <c r="S10" s="6"/>
      <c r="T10" s="6">
        <v>30</v>
      </c>
      <c r="U10" s="6">
        <v>128</v>
      </c>
      <c r="V10" s="6">
        <v>553</v>
      </c>
      <c r="W10" s="6">
        <v>13</v>
      </c>
      <c r="X10" s="6">
        <v>32</v>
      </c>
      <c r="Y10" s="6" t="s">
        <v>133</v>
      </c>
      <c r="Z10" s="6" t="s">
        <v>128</v>
      </c>
    </row>
    <row r="11" spans="1:26" s="27" customFormat="1" ht="60" customHeight="1">
      <c r="A11" s="11">
        <v>3</v>
      </c>
      <c r="B11" s="40" t="s">
        <v>7</v>
      </c>
      <c r="C11" s="6" t="s">
        <v>134</v>
      </c>
      <c r="D11" s="40" t="s">
        <v>135</v>
      </c>
      <c r="E11" s="6" t="s">
        <v>136</v>
      </c>
      <c r="F11" s="6" t="s">
        <v>124</v>
      </c>
      <c r="G11" s="6" t="s">
        <v>125</v>
      </c>
      <c r="H11" s="38">
        <v>4</v>
      </c>
      <c r="I11" s="56">
        <v>44652</v>
      </c>
      <c r="J11" s="6" t="s">
        <v>126</v>
      </c>
      <c r="K11" s="6">
        <v>64.05</v>
      </c>
      <c r="L11" s="6">
        <v>64.05</v>
      </c>
      <c r="M11" s="6"/>
      <c r="N11" s="6">
        <v>64.05</v>
      </c>
      <c r="O11" s="6"/>
      <c r="P11" s="6"/>
      <c r="Q11" s="6"/>
      <c r="R11" s="6"/>
      <c r="S11" s="6"/>
      <c r="T11" s="6">
        <v>5</v>
      </c>
      <c r="U11" s="6">
        <v>30</v>
      </c>
      <c r="V11" s="6">
        <v>141</v>
      </c>
      <c r="W11" s="6">
        <v>10</v>
      </c>
      <c r="X11" s="6">
        <v>51</v>
      </c>
      <c r="Y11" s="6" t="s">
        <v>133</v>
      </c>
      <c r="Z11" s="6" t="s">
        <v>137</v>
      </c>
    </row>
    <row r="12" spans="1:26" s="28" customFormat="1" ht="78" customHeight="1">
      <c r="A12" s="11">
        <v>4</v>
      </c>
      <c r="B12" s="6" t="s">
        <v>7</v>
      </c>
      <c r="C12" s="6" t="s">
        <v>138</v>
      </c>
      <c r="D12" s="6" t="s">
        <v>122</v>
      </c>
      <c r="E12" s="6" t="s">
        <v>139</v>
      </c>
      <c r="F12" s="6" t="s">
        <v>124</v>
      </c>
      <c r="G12" s="6" t="s">
        <v>125</v>
      </c>
      <c r="H12" s="38">
        <v>12</v>
      </c>
      <c r="I12" s="56">
        <v>45017</v>
      </c>
      <c r="J12" s="6" t="s">
        <v>132</v>
      </c>
      <c r="K12" s="6">
        <v>200</v>
      </c>
      <c r="L12" s="6">
        <v>200</v>
      </c>
      <c r="M12" s="6">
        <v>200</v>
      </c>
      <c r="N12" s="6"/>
      <c r="O12" s="6"/>
      <c r="P12" s="6"/>
      <c r="Q12" s="6"/>
      <c r="R12" s="6"/>
      <c r="S12" s="6"/>
      <c r="T12" s="6">
        <v>25</v>
      </c>
      <c r="U12" s="6">
        <v>500</v>
      </c>
      <c r="V12" s="6">
        <v>2500</v>
      </c>
      <c r="W12" s="6">
        <v>310</v>
      </c>
      <c r="X12" s="6">
        <v>1490</v>
      </c>
      <c r="Y12" s="6"/>
      <c r="Z12" s="6" t="s">
        <v>140</v>
      </c>
    </row>
    <row r="13" spans="1:26" s="28" customFormat="1" ht="78" customHeight="1">
      <c r="A13" s="41">
        <v>5</v>
      </c>
      <c r="B13" s="6"/>
      <c r="C13" s="42" t="s">
        <v>141</v>
      </c>
      <c r="D13" s="6"/>
      <c r="E13" s="43" t="s">
        <v>142</v>
      </c>
      <c r="F13" s="43" t="s">
        <v>124</v>
      </c>
      <c r="G13" s="43" t="s">
        <v>125</v>
      </c>
      <c r="H13" s="44">
        <v>4</v>
      </c>
      <c r="I13" s="57">
        <v>44774</v>
      </c>
      <c r="J13" s="6" t="s">
        <v>132</v>
      </c>
      <c r="K13" s="43">
        <v>183.9</v>
      </c>
      <c r="L13" s="43">
        <v>183.9</v>
      </c>
      <c r="M13" s="43">
        <v>183.9</v>
      </c>
      <c r="N13" s="6"/>
      <c r="O13" s="6"/>
      <c r="P13" s="6"/>
      <c r="Q13" s="6"/>
      <c r="R13" s="6"/>
      <c r="S13" s="6"/>
      <c r="T13" s="6"/>
      <c r="U13" s="6"/>
      <c r="V13" s="6"/>
      <c r="W13" s="6"/>
      <c r="X13" s="6"/>
      <c r="Y13" s="6"/>
      <c r="Z13" s="6"/>
    </row>
    <row r="14" spans="1:26" s="27" customFormat="1" ht="23" customHeight="1">
      <c r="A14" s="39" t="s">
        <v>143</v>
      </c>
      <c r="B14" s="39"/>
      <c r="C14" s="39"/>
      <c r="D14" s="39"/>
      <c r="E14" s="37"/>
      <c r="F14" s="37"/>
      <c r="G14" s="37"/>
      <c r="H14" s="38"/>
      <c r="I14" s="40"/>
      <c r="J14" s="37"/>
      <c r="K14" s="55">
        <f aca="true" t="shared" si="2" ref="K14:X14">SUM(K15:K22)</f>
        <v>3124.48</v>
      </c>
      <c r="L14" s="55">
        <f t="shared" si="2"/>
        <v>3124.48</v>
      </c>
      <c r="M14" s="55">
        <f t="shared" si="2"/>
        <v>2124.98</v>
      </c>
      <c r="N14" s="55">
        <f t="shared" si="2"/>
        <v>919.5</v>
      </c>
      <c r="O14" s="55">
        <f t="shared" si="2"/>
        <v>0</v>
      </c>
      <c r="P14" s="55">
        <f t="shared" si="2"/>
        <v>80</v>
      </c>
      <c r="Q14" s="55">
        <f t="shared" si="2"/>
        <v>0</v>
      </c>
      <c r="R14" s="55">
        <f t="shared" si="2"/>
        <v>0</v>
      </c>
      <c r="S14" s="55">
        <f t="shared" si="2"/>
        <v>0</v>
      </c>
      <c r="T14" s="55">
        <f t="shared" si="2"/>
        <v>0</v>
      </c>
      <c r="U14" s="55">
        <f t="shared" si="2"/>
        <v>568</v>
      </c>
      <c r="V14" s="55">
        <f t="shared" si="2"/>
        <v>2763</v>
      </c>
      <c r="W14" s="55">
        <f t="shared" si="2"/>
        <v>179</v>
      </c>
      <c r="X14" s="55">
        <f t="shared" si="2"/>
        <v>842</v>
      </c>
      <c r="Y14" s="11"/>
      <c r="Z14" s="11"/>
    </row>
    <row r="15" spans="1:27" s="27" customFormat="1" ht="92" customHeight="1">
      <c r="A15" s="11">
        <v>6</v>
      </c>
      <c r="B15" s="6" t="s">
        <v>7</v>
      </c>
      <c r="C15" s="6" t="s">
        <v>144</v>
      </c>
      <c r="D15" s="40" t="s">
        <v>145</v>
      </c>
      <c r="E15" s="6" t="s">
        <v>146</v>
      </c>
      <c r="F15" s="6" t="s">
        <v>124</v>
      </c>
      <c r="G15" s="6" t="s">
        <v>125</v>
      </c>
      <c r="H15" s="38">
        <v>6</v>
      </c>
      <c r="I15" s="56">
        <v>44835</v>
      </c>
      <c r="J15" s="6" t="s">
        <v>126</v>
      </c>
      <c r="K15" s="6">
        <v>700</v>
      </c>
      <c r="L15" s="6">
        <v>700</v>
      </c>
      <c r="M15" s="6"/>
      <c r="N15" s="6">
        <v>700</v>
      </c>
      <c r="O15" s="6"/>
      <c r="P15" s="6"/>
      <c r="Q15" s="6"/>
      <c r="R15" s="6"/>
      <c r="S15" s="6"/>
      <c r="T15" s="6"/>
      <c r="U15" s="6">
        <v>159</v>
      </c>
      <c r="V15" s="6">
        <v>748</v>
      </c>
      <c r="W15" s="6">
        <v>35</v>
      </c>
      <c r="X15" s="6">
        <v>131</v>
      </c>
      <c r="Y15" s="6"/>
      <c r="Z15" s="6" t="s">
        <v>147</v>
      </c>
      <c r="AA15" s="28"/>
    </row>
    <row r="16" spans="1:27" s="27" customFormat="1" ht="45" customHeight="1">
      <c r="A16" s="45">
        <v>7</v>
      </c>
      <c r="B16" s="6"/>
      <c r="C16" s="43" t="s">
        <v>148</v>
      </c>
      <c r="D16" s="43" t="s">
        <v>149</v>
      </c>
      <c r="E16" s="43" t="s">
        <v>150</v>
      </c>
      <c r="F16" s="43" t="s">
        <v>124</v>
      </c>
      <c r="G16" s="43" t="s">
        <v>125</v>
      </c>
      <c r="H16" s="46">
        <v>6</v>
      </c>
      <c r="I16" s="58">
        <v>44835</v>
      </c>
      <c r="J16" s="6" t="s">
        <v>126</v>
      </c>
      <c r="K16" s="43">
        <v>328.5</v>
      </c>
      <c r="L16" s="6">
        <v>219.5</v>
      </c>
      <c r="M16" s="6"/>
      <c r="N16" s="6">
        <v>219.5</v>
      </c>
      <c r="O16" s="6"/>
      <c r="P16" s="6"/>
      <c r="Q16" s="6"/>
      <c r="R16" s="6"/>
      <c r="S16" s="6"/>
      <c r="T16" s="6"/>
      <c r="U16" s="43">
        <v>125</v>
      </c>
      <c r="V16" s="43">
        <v>680</v>
      </c>
      <c r="W16" s="43">
        <v>41</v>
      </c>
      <c r="X16" s="43">
        <v>184</v>
      </c>
      <c r="Y16" s="73"/>
      <c r="Z16" s="74" t="s">
        <v>151</v>
      </c>
      <c r="AA16" s="28"/>
    </row>
    <row r="17" spans="1:27" s="27" customFormat="1" ht="38" customHeight="1">
      <c r="A17" s="47"/>
      <c r="B17" s="6"/>
      <c r="C17" s="48"/>
      <c r="D17" s="48"/>
      <c r="E17" s="48"/>
      <c r="F17" s="48"/>
      <c r="G17" s="48"/>
      <c r="H17" s="49"/>
      <c r="I17" s="59"/>
      <c r="J17" s="6" t="s">
        <v>152</v>
      </c>
      <c r="K17" s="48"/>
      <c r="L17" s="6">
        <v>109</v>
      </c>
      <c r="M17" s="6">
        <v>109</v>
      </c>
      <c r="N17" s="6"/>
      <c r="O17" s="6"/>
      <c r="P17" s="6"/>
      <c r="Q17" s="6"/>
      <c r="R17" s="6"/>
      <c r="S17" s="6"/>
      <c r="T17" s="6"/>
      <c r="U17" s="48"/>
      <c r="V17" s="48"/>
      <c r="W17" s="48"/>
      <c r="X17" s="48"/>
      <c r="Y17" s="75"/>
      <c r="Z17" s="76"/>
      <c r="AA17" s="28"/>
    </row>
    <row r="18" spans="1:26" s="27" customFormat="1" ht="62" customHeight="1">
      <c r="A18" s="11">
        <v>8</v>
      </c>
      <c r="B18" s="6" t="s">
        <v>7</v>
      </c>
      <c r="C18" s="6" t="s">
        <v>153</v>
      </c>
      <c r="D18" s="6" t="s">
        <v>154</v>
      </c>
      <c r="E18" s="6" t="s">
        <v>155</v>
      </c>
      <c r="F18" s="6" t="s">
        <v>124</v>
      </c>
      <c r="G18" s="6" t="s">
        <v>125</v>
      </c>
      <c r="H18" s="38">
        <v>6</v>
      </c>
      <c r="I18" s="56">
        <v>44835</v>
      </c>
      <c r="J18" s="6" t="s">
        <v>152</v>
      </c>
      <c r="K18" s="6">
        <v>280</v>
      </c>
      <c r="L18" s="6">
        <v>280</v>
      </c>
      <c r="M18" s="6">
        <v>280</v>
      </c>
      <c r="N18" s="6"/>
      <c r="O18" s="6"/>
      <c r="P18" s="6"/>
      <c r="Q18" s="6"/>
      <c r="R18" s="6"/>
      <c r="S18" s="6"/>
      <c r="T18" s="6"/>
      <c r="U18" s="6">
        <v>30</v>
      </c>
      <c r="V18" s="6">
        <v>180</v>
      </c>
      <c r="W18" s="6">
        <v>23</v>
      </c>
      <c r="X18" s="6">
        <v>158</v>
      </c>
      <c r="Y18" s="6"/>
      <c r="Z18" s="6" t="s">
        <v>156</v>
      </c>
    </row>
    <row r="19" spans="1:26" s="27" customFormat="1" ht="62" customHeight="1">
      <c r="A19" s="11">
        <v>9</v>
      </c>
      <c r="B19" s="6" t="s">
        <v>7</v>
      </c>
      <c r="C19" s="6" t="s">
        <v>157</v>
      </c>
      <c r="D19" s="6" t="s">
        <v>158</v>
      </c>
      <c r="E19" s="6" t="s">
        <v>159</v>
      </c>
      <c r="F19" s="6" t="s">
        <v>124</v>
      </c>
      <c r="G19" s="6" t="s">
        <v>125</v>
      </c>
      <c r="H19" s="38">
        <v>6</v>
      </c>
      <c r="I19" s="56">
        <v>44835</v>
      </c>
      <c r="J19" s="6" t="s">
        <v>152</v>
      </c>
      <c r="K19" s="6">
        <v>600</v>
      </c>
      <c r="L19" s="6">
        <v>600</v>
      </c>
      <c r="M19" s="6">
        <v>600</v>
      </c>
      <c r="N19" s="6"/>
      <c r="O19" s="6"/>
      <c r="P19" s="6"/>
      <c r="Q19" s="6"/>
      <c r="R19" s="6"/>
      <c r="S19" s="6"/>
      <c r="T19" s="6"/>
      <c r="U19" s="6">
        <v>60</v>
      </c>
      <c r="V19" s="6">
        <v>271</v>
      </c>
      <c r="W19" s="6">
        <v>26</v>
      </c>
      <c r="X19" s="6">
        <v>101</v>
      </c>
      <c r="Y19" s="6"/>
      <c r="Z19" s="6" t="s">
        <v>160</v>
      </c>
    </row>
    <row r="20" spans="1:250" s="1" customFormat="1" ht="56" customHeight="1">
      <c r="A20" s="11">
        <v>10</v>
      </c>
      <c r="B20" s="6" t="s">
        <v>7</v>
      </c>
      <c r="C20" s="6" t="s">
        <v>161</v>
      </c>
      <c r="D20" s="6" t="s">
        <v>162</v>
      </c>
      <c r="E20" s="6" t="s">
        <v>163</v>
      </c>
      <c r="F20" s="6" t="s">
        <v>124</v>
      </c>
      <c r="G20" s="6" t="s">
        <v>125</v>
      </c>
      <c r="H20" s="38">
        <v>8</v>
      </c>
      <c r="I20" s="56">
        <v>44835</v>
      </c>
      <c r="J20" s="6" t="s">
        <v>152</v>
      </c>
      <c r="K20" s="6">
        <v>535.98</v>
      </c>
      <c r="L20" s="6">
        <v>535.98</v>
      </c>
      <c r="M20" s="6">
        <v>535.98</v>
      </c>
      <c r="N20" s="60"/>
      <c r="O20" s="60"/>
      <c r="P20" s="60"/>
      <c r="Q20" s="60"/>
      <c r="R20" s="60"/>
      <c r="S20" s="60"/>
      <c r="T20" s="67"/>
      <c r="U20" s="68">
        <v>89</v>
      </c>
      <c r="V20" s="68">
        <v>382</v>
      </c>
      <c r="W20" s="68">
        <v>15</v>
      </c>
      <c r="X20" s="68">
        <v>78</v>
      </c>
      <c r="Y20" s="67" t="s">
        <v>164</v>
      </c>
      <c r="Z20" s="77" t="s">
        <v>151</v>
      </c>
      <c r="AA20" s="78"/>
      <c r="AB20" s="78"/>
      <c r="AC20" s="78"/>
      <c r="AD20" s="78"/>
      <c r="AE20" s="78"/>
      <c r="AF20" s="78"/>
      <c r="AG20" s="78"/>
      <c r="AH20" s="78"/>
      <c r="AI20" s="78"/>
      <c r="AJ20" s="78"/>
      <c r="AK20" s="78"/>
      <c r="AL20" s="78"/>
      <c r="AM20" s="78"/>
      <c r="AN20" s="78"/>
      <c r="AO20" s="78"/>
      <c r="AP20" s="78"/>
      <c r="AQ20" s="78"/>
      <c r="AR20" s="78"/>
      <c r="AS20" s="78"/>
      <c r="AT20" s="78"/>
      <c r="AU20" s="78"/>
      <c r="AV20" s="78"/>
      <c r="AW20" s="78"/>
      <c r="AX20" s="78"/>
      <c r="AY20" s="78"/>
      <c r="AZ20" s="78"/>
      <c r="BA20" s="78"/>
      <c r="BB20" s="78"/>
      <c r="BC20" s="78"/>
      <c r="BD20" s="78"/>
      <c r="BE20" s="78"/>
      <c r="BF20" s="78"/>
      <c r="BG20" s="78"/>
      <c r="BH20" s="78"/>
      <c r="BI20" s="78"/>
      <c r="BJ20" s="78"/>
      <c r="BK20" s="78"/>
      <c r="BL20" s="78"/>
      <c r="BM20" s="78"/>
      <c r="BN20" s="78"/>
      <c r="BO20" s="78"/>
      <c r="BP20" s="78"/>
      <c r="BQ20" s="78"/>
      <c r="BR20" s="78"/>
      <c r="BS20" s="78"/>
      <c r="BT20" s="78"/>
      <c r="BU20" s="78"/>
      <c r="BV20" s="78"/>
      <c r="BW20" s="78"/>
      <c r="BX20" s="78"/>
      <c r="BY20" s="78"/>
      <c r="BZ20" s="78"/>
      <c r="CA20" s="78"/>
      <c r="CB20" s="78"/>
      <c r="CC20" s="78"/>
      <c r="CD20" s="78"/>
      <c r="CE20" s="78"/>
      <c r="CF20" s="78"/>
      <c r="CG20" s="78"/>
      <c r="CH20" s="78"/>
      <c r="CI20" s="78"/>
      <c r="CJ20" s="78"/>
      <c r="CK20" s="78"/>
      <c r="CL20" s="78"/>
      <c r="CM20" s="78"/>
      <c r="CN20" s="78"/>
      <c r="CO20" s="78"/>
      <c r="CP20" s="78"/>
      <c r="CQ20" s="78"/>
      <c r="CR20" s="78"/>
      <c r="CS20" s="78"/>
      <c r="CT20" s="78"/>
      <c r="CU20" s="78"/>
      <c r="CV20" s="78"/>
      <c r="CW20" s="78"/>
      <c r="CX20" s="78"/>
      <c r="CY20" s="78"/>
      <c r="CZ20" s="78"/>
      <c r="DA20" s="78"/>
      <c r="DB20" s="78"/>
      <c r="DC20" s="78"/>
      <c r="DD20" s="78"/>
      <c r="DE20" s="78"/>
      <c r="DF20" s="78"/>
      <c r="DG20" s="78"/>
      <c r="DH20" s="78"/>
      <c r="DI20" s="78"/>
      <c r="DJ20" s="78"/>
      <c r="DK20" s="78"/>
      <c r="DL20" s="78"/>
      <c r="DM20" s="78"/>
      <c r="DN20" s="78"/>
      <c r="DO20" s="78"/>
      <c r="DP20" s="78"/>
      <c r="DQ20" s="78"/>
      <c r="DR20" s="78"/>
      <c r="DS20" s="78"/>
      <c r="DT20" s="78"/>
      <c r="DU20" s="78"/>
      <c r="DV20" s="78"/>
      <c r="DW20" s="78"/>
      <c r="DX20" s="78"/>
      <c r="DY20" s="78"/>
      <c r="DZ20" s="78"/>
      <c r="EA20" s="78"/>
      <c r="EB20" s="78"/>
      <c r="EC20" s="78"/>
      <c r="ED20" s="78"/>
      <c r="EE20" s="78"/>
      <c r="EF20" s="78"/>
      <c r="EG20" s="78"/>
      <c r="EH20" s="78"/>
      <c r="EI20" s="78"/>
      <c r="EJ20" s="78"/>
      <c r="EK20" s="78"/>
      <c r="EL20" s="78"/>
      <c r="EM20" s="78"/>
      <c r="EN20" s="78"/>
      <c r="EO20" s="78"/>
      <c r="EP20" s="78"/>
      <c r="EQ20" s="78"/>
      <c r="ER20" s="78"/>
      <c r="ES20" s="78"/>
      <c r="ET20" s="78"/>
      <c r="EU20" s="78"/>
      <c r="EV20" s="78"/>
      <c r="EW20" s="78"/>
      <c r="EX20" s="78"/>
      <c r="EY20" s="78"/>
      <c r="EZ20" s="78"/>
      <c r="FA20" s="78"/>
      <c r="FB20" s="78"/>
      <c r="FC20" s="78"/>
      <c r="FD20" s="78"/>
      <c r="FE20" s="78"/>
      <c r="FF20" s="78"/>
      <c r="FG20" s="78"/>
      <c r="FH20" s="78"/>
      <c r="FI20" s="78"/>
      <c r="FJ20" s="78"/>
      <c r="FK20" s="78"/>
      <c r="FL20" s="78"/>
      <c r="FM20" s="78"/>
      <c r="FN20" s="78"/>
      <c r="FO20" s="78"/>
      <c r="FP20" s="78"/>
      <c r="FQ20" s="78"/>
      <c r="FR20" s="78"/>
      <c r="FS20" s="78"/>
      <c r="FT20" s="78"/>
      <c r="FU20" s="78"/>
      <c r="FV20" s="78"/>
      <c r="FW20" s="78"/>
      <c r="FX20" s="78"/>
      <c r="FY20" s="78"/>
      <c r="FZ20" s="78"/>
      <c r="GA20" s="78"/>
      <c r="GB20" s="78"/>
      <c r="GC20" s="78"/>
      <c r="GD20" s="78"/>
      <c r="GE20" s="78"/>
      <c r="GF20" s="78"/>
      <c r="GG20" s="78"/>
      <c r="GH20" s="78"/>
      <c r="GI20" s="78"/>
      <c r="GJ20" s="78"/>
      <c r="GK20" s="78"/>
      <c r="GL20" s="78"/>
      <c r="GM20" s="78"/>
      <c r="GN20" s="78"/>
      <c r="GO20" s="78"/>
      <c r="GP20" s="78"/>
      <c r="GQ20" s="78"/>
      <c r="GR20" s="78"/>
      <c r="GS20" s="78"/>
      <c r="GT20" s="78"/>
      <c r="GU20" s="78"/>
      <c r="GV20" s="78"/>
      <c r="GW20" s="78"/>
      <c r="GX20" s="78"/>
      <c r="GY20" s="78"/>
      <c r="GZ20" s="78"/>
      <c r="HA20" s="78"/>
      <c r="HB20" s="78"/>
      <c r="HC20" s="78"/>
      <c r="HD20" s="78"/>
      <c r="HE20" s="78"/>
      <c r="HF20" s="78"/>
      <c r="HG20" s="78"/>
      <c r="HH20" s="78"/>
      <c r="HI20" s="78"/>
      <c r="HJ20" s="78"/>
      <c r="HK20" s="78"/>
      <c r="HL20" s="78"/>
      <c r="HM20" s="78"/>
      <c r="HN20" s="78"/>
      <c r="HO20" s="78"/>
      <c r="HP20" s="78"/>
      <c r="HQ20" s="78"/>
      <c r="HR20" s="78"/>
      <c r="HS20" s="78"/>
      <c r="HT20" s="78"/>
      <c r="HU20" s="78"/>
      <c r="HV20" s="78"/>
      <c r="HW20" s="78"/>
      <c r="HX20" s="78"/>
      <c r="HY20" s="78"/>
      <c r="HZ20" s="78"/>
      <c r="IA20" s="78"/>
      <c r="IB20" s="78"/>
      <c r="IC20" s="78"/>
      <c r="ID20" s="78"/>
      <c r="IE20" s="78"/>
      <c r="IF20" s="78"/>
      <c r="IG20" s="78"/>
      <c r="IH20" s="78"/>
      <c r="II20" s="78"/>
      <c r="IJ20" s="78"/>
      <c r="IK20" s="78"/>
      <c r="IL20" s="78"/>
      <c r="IM20" s="78"/>
      <c r="IN20" s="78"/>
      <c r="IO20" s="78"/>
      <c r="IP20" s="79"/>
    </row>
    <row r="21" spans="1:250" s="1" customFormat="1" ht="56" customHeight="1">
      <c r="A21" s="41">
        <v>11</v>
      </c>
      <c r="B21" s="43" t="s">
        <v>7</v>
      </c>
      <c r="C21" s="50" t="s">
        <v>165</v>
      </c>
      <c r="D21" s="50" t="s">
        <v>166</v>
      </c>
      <c r="E21" s="50" t="s">
        <v>167</v>
      </c>
      <c r="F21" s="43" t="s">
        <v>124</v>
      </c>
      <c r="G21" s="43" t="s">
        <v>125</v>
      </c>
      <c r="H21" s="44">
        <v>6</v>
      </c>
      <c r="I21" s="61">
        <v>44835</v>
      </c>
      <c r="J21" s="6" t="s">
        <v>132</v>
      </c>
      <c r="K21" s="43">
        <v>680</v>
      </c>
      <c r="L21" s="6">
        <v>600</v>
      </c>
      <c r="M21" s="6">
        <v>600</v>
      </c>
      <c r="N21" s="60"/>
      <c r="O21" s="60"/>
      <c r="P21" s="60"/>
      <c r="Q21" s="60"/>
      <c r="R21" s="60"/>
      <c r="S21" s="60"/>
      <c r="T21" s="67"/>
      <c r="U21" s="69">
        <v>105</v>
      </c>
      <c r="V21" s="69">
        <v>502</v>
      </c>
      <c r="W21" s="69">
        <v>39</v>
      </c>
      <c r="X21" s="69">
        <v>190</v>
      </c>
      <c r="Y21" s="69"/>
      <c r="Z21" s="74" t="s">
        <v>151</v>
      </c>
      <c r="AA21" s="78"/>
      <c r="AB21" s="78"/>
      <c r="AC21" s="78"/>
      <c r="AD21" s="78"/>
      <c r="AE21" s="78"/>
      <c r="AF21" s="78"/>
      <c r="AG21" s="78"/>
      <c r="AH21" s="78"/>
      <c r="AI21" s="78"/>
      <c r="AJ21" s="78"/>
      <c r="AK21" s="78"/>
      <c r="AL21" s="78"/>
      <c r="AM21" s="78"/>
      <c r="AN21" s="78"/>
      <c r="AO21" s="78"/>
      <c r="AP21" s="78"/>
      <c r="AQ21" s="78"/>
      <c r="AR21" s="78"/>
      <c r="AS21" s="78"/>
      <c r="AT21" s="78"/>
      <c r="AU21" s="78"/>
      <c r="AV21" s="78"/>
      <c r="AW21" s="78"/>
      <c r="AX21" s="78"/>
      <c r="AY21" s="78"/>
      <c r="AZ21" s="78"/>
      <c r="BA21" s="78"/>
      <c r="BB21" s="78"/>
      <c r="BC21" s="78"/>
      <c r="BD21" s="78"/>
      <c r="BE21" s="78"/>
      <c r="BF21" s="78"/>
      <c r="BG21" s="78"/>
      <c r="BH21" s="78"/>
      <c r="BI21" s="78"/>
      <c r="BJ21" s="78"/>
      <c r="BK21" s="78"/>
      <c r="BL21" s="78"/>
      <c r="BM21" s="78"/>
      <c r="BN21" s="78"/>
      <c r="BO21" s="78"/>
      <c r="BP21" s="78"/>
      <c r="BQ21" s="78"/>
      <c r="BR21" s="78"/>
      <c r="BS21" s="78"/>
      <c r="BT21" s="78"/>
      <c r="BU21" s="78"/>
      <c r="BV21" s="78"/>
      <c r="BW21" s="78"/>
      <c r="BX21" s="78"/>
      <c r="BY21" s="78"/>
      <c r="BZ21" s="78"/>
      <c r="CA21" s="78"/>
      <c r="CB21" s="78"/>
      <c r="CC21" s="78"/>
      <c r="CD21" s="78"/>
      <c r="CE21" s="78"/>
      <c r="CF21" s="78"/>
      <c r="CG21" s="78"/>
      <c r="CH21" s="78"/>
      <c r="CI21" s="78"/>
      <c r="CJ21" s="78"/>
      <c r="CK21" s="78"/>
      <c r="CL21" s="78"/>
      <c r="CM21" s="78"/>
      <c r="CN21" s="78"/>
      <c r="CO21" s="78"/>
      <c r="CP21" s="78"/>
      <c r="CQ21" s="78"/>
      <c r="CR21" s="78"/>
      <c r="CS21" s="78"/>
      <c r="CT21" s="78"/>
      <c r="CU21" s="78"/>
      <c r="CV21" s="78"/>
      <c r="CW21" s="78"/>
      <c r="CX21" s="78"/>
      <c r="CY21" s="78"/>
      <c r="CZ21" s="78"/>
      <c r="DA21" s="78"/>
      <c r="DB21" s="78"/>
      <c r="DC21" s="78"/>
      <c r="DD21" s="78"/>
      <c r="DE21" s="78"/>
      <c r="DF21" s="78"/>
      <c r="DG21" s="78"/>
      <c r="DH21" s="78"/>
      <c r="DI21" s="78"/>
      <c r="DJ21" s="78"/>
      <c r="DK21" s="78"/>
      <c r="DL21" s="78"/>
      <c r="DM21" s="78"/>
      <c r="DN21" s="78"/>
      <c r="DO21" s="78"/>
      <c r="DP21" s="78"/>
      <c r="DQ21" s="78"/>
      <c r="DR21" s="78"/>
      <c r="DS21" s="78"/>
      <c r="DT21" s="78"/>
      <c r="DU21" s="78"/>
      <c r="DV21" s="78"/>
      <c r="DW21" s="78"/>
      <c r="DX21" s="78"/>
      <c r="DY21" s="78"/>
      <c r="DZ21" s="78"/>
      <c r="EA21" s="78"/>
      <c r="EB21" s="78"/>
      <c r="EC21" s="78"/>
      <c r="ED21" s="78"/>
      <c r="EE21" s="78"/>
      <c r="EF21" s="78"/>
      <c r="EG21" s="78"/>
      <c r="EH21" s="78"/>
      <c r="EI21" s="78"/>
      <c r="EJ21" s="78"/>
      <c r="EK21" s="78"/>
      <c r="EL21" s="78"/>
      <c r="EM21" s="78"/>
      <c r="EN21" s="78"/>
      <c r="EO21" s="78"/>
      <c r="EP21" s="78"/>
      <c r="EQ21" s="78"/>
      <c r="ER21" s="78"/>
      <c r="ES21" s="78"/>
      <c r="ET21" s="78"/>
      <c r="EU21" s="78"/>
      <c r="EV21" s="78"/>
      <c r="EW21" s="78"/>
      <c r="EX21" s="78"/>
      <c r="EY21" s="78"/>
      <c r="EZ21" s="78"/>
      <c r="FA21" s="78"/>
      <c r="FB21" s="78"/>
      <c r="FC21" s="78"/>
      <c r="FD21" s="78"/>
      <c r="FE21" s="78"/>
      <c r="FF21" s="78"/>
      <c r="FG21" s="78"/>
      <c r="FH21" s="78"/>
      <c r="FI21" s="78"/>
      <c r="FJ21" s="78"/>
      <c r="FK21" s="78"/>
      <c r="FL21" s="78"/>
      <c r="FM21" s="78"/>
      <c r="FN21" s="78"/>
      <c r="FO21" s="78"/>
      <c r="FP21" s="78"/>
      <c r="FQ21" s="78"/>
      <c r="FR21" s="78"/>
      <c r="FS21" s="78"/>
      <c r="FT21" s="78"/>
      <c r="FU21" s="78"/>
      <c r="FV21" s="78"/>
      <c r="FW21" s="78"/>
      <c r="FX21" s="78"/>
      <c r="FY21" s="78"/>
      <c r="FZ21" s="78"/>
      <c r="GA21" s="78"/>
      <c r="GB21" s="78"/>
      <c r="GC21" s="78"/>
      <c r="GD21" s="78"/>
      <c r="GE21" s="78"/>
      <c r="GF21" s="78"/>
      <c r="GG21" s="78"/>
      <c r="GH21" s="78"/>
      <c r="GI21" s="78"/>
      <c r="GJ21" s="78"/>
      <c r="GK21" s="78"/>
      <c r="GL21" s="78"/>
      <c r="GM21" s="78"/>
      <c r="GN21" s="78"/>
      <c r="GO21" s="78"/>
      <c r="GP21" s="78"/>
      <c r="GQ21" s="78"/>
      <c r="GR21" s="78"/>
      <c r="GS21" s="78"/>
      <c r="GT21" s="78"/>
      <c r="GU21" s="78"/>
      <c r="GV21" s="78"/>
      <c r="GW21" s="78"/>
      <c r="GX21" s="78"/>
      <c r="GY21" s="78"/>
      <c r="GZ21" s="78"/>
      <c r="HA21" s="78"/>
      <c r="HB21" s="78"/>
      <c r="HC21" s="78"/>
      <c r="HD21" s="78"/>
      <c r="HE21" s="78"/>
      <c r="HF21" s="78"/>
      <c r="HG21" s="78"/>
      <c r="HH21" s="78"/>
      <c r="HI21" s="78"/>
      <c r="HJ21" s="78"/>
      <c r="HK21" s="78"/>
      <c r="HL21" s="78"/>
      <c r="HM21" s="78"/>
      <c r="HN21" s="78"/>
      <c r="HO21" s="78"/>
      <c r="HP21" s="78"/>
      <c r="HQ21" s="78"/>
      <c r="HR21" s="78"/>
      <c r="HS21" s="78"/>
      <c r="HT21" s="78"/>
      <c r="HU21" s="78"/>
      <c r="HV21" s="78"/>
      <c r="HW21" s="78"/>
      <c r="HX21" s="78"/>
      <c r="HY21" s="78"/>
      <c r="HZ21" s="78"/>
      <c r="IA21" s="78"/>
      <c r="IB21" s="78"/>
      <c r="IC21" s="78"/>
      <c r="ID21" s="78"/>
      <c r="IE21" s="78"/>
      <c r="IF21" s="78"/>
      <c r="IG21" s="78"/>
      <c r="IH21" s="78"/>
      <c r="II21" s="78"/>
      <c r="IJ21" s="78"/>
      <c r="IK21" s="78"/>
      <c r="IL21" s="78"/>
      <c r="IM21" s="78"/>
      <c r="IN21" s="78"/>
      <c r="IO21" s="78"/>
      <c r="IP21" s="79"/>
    </row>
    <row r="22" spans="1:250" s="1" customFormat="1" ht="56" customHeight="1">
      <c r="A22" s="51"/>
      <c r="B22" s="48"/>
      <c r="C22" s="52"/>
      <c r="D22" s="52"/>
      <c r="E22" s="52"/>
      <c r="F22" s="48"/>
      <c r="G22" s="48"/>
      <c r="H22" s="53"/>
      <c r="I22" s="62"/>
      <c r="J22" s="6" t="s">
        <v>168</v>
      </c>
      <c r="K22" s="48"/>
      <c r="L22" s="6">
        <v>80</v>
      </c>
      <c r="M22" s="63"/>
      <c r="N22" s="60"/>
      <c r="O22" s="60"/>
      <c r="P22" s="6">
        <v>80</v>
      </c>
      <c r="Q22" s="60"/>
      <c r="R22" s="60"/>
      <c r="S22" s="60"/>
      <c r="T22" s="67"/>
      <c r="U22" s="70"/>
      <c r="V22" s="70"/>
      <c r="W22" s="70"/>
      <c r="X22" s="70"/>
      <c r="Y22" s="70"/>
      <c r="Z22" s="76"/>
      <c r="AA22" s="78"/>
      <c r="AB22" s="78"/>
      <c r="AC22" s="78"/>
      <c r="AD22" s="78"/>
      <c r="AE22" s="78"/>
      <c r="AF22" s="78"/>
      <c r="AG22" s="78"/>
      <c r="AH22" s="78"/>
      <c r="AI22" s="78"/>
      <c r="AJ22" s="78"/>
      <c r="AK22" s="78"/>
      <c r="AL22" s="78"/>
      <c r="AM22" s="78"/>
      <c r="AN22" s="78"/>
      <c r="AO22" s="78"/>
      <c r="AP22" s="78"/>
      <c r="AQ22" s="78"/>
      <c r="AR22" s="78"/>
      <c r="AS22" s="78"/>
      <c r="AT22" s="78"/>
      <c r="AU22" s="78"/>
      <c r="AV22" s="78"/>
      <c r="AW22" s="78"/>
      <c r="AX22" s="78"/>
      <c r="AY22" s="78"/>
      <c r="AZ22" s="78"/>
      <c r="BA22" s="78"/>
      <c r="BB22" s="78"/>
      <c r="BC22" s="78"/>
      <c r="BD22" s="78"/>
      <c r="BE22" s="78"/>
      <c r="BF22" s="78"/>
      <c r="BG22" s="78"/>
      <c r="BH22" s="78"/>
      <c r="BI22" s="78"/>
      <c r="BJ22" s="78"/>
      <c r="BK22" s="78"/>
      <c r="BL22" s="78"/>
      <c r="BM22" s="78"/>
      <c r="BN22" s="78"/>
      <c r="BO22" s="78"/>
      <c r="BP22" s="78"/>
      <c r="BQ22" s="78"/>
      <c r="BR22" s="78"/>
      <c r="BS22" s="78"/>
      <c r="BT22" s="78"/>
      <c r="BU22" s="78"/>
      <c r="BV22" s="78"/>
      <c r="BW22" s="78"/>
      <c r="BX22" s="78"/>
      <c r="BY22" s="78"/>
      <c r="BZ22" s="78"/>
      <c r="CA22" s="78"/>
      <c r="CB22" s="78"/>
      <c r="CC22" s="78"/>
      <c r="CD22" s="78"/>
      <c r="CE22" s="78"/>
      <c r="CF22" s="78"/>
      <c r="CG22" s="78"/>
      <c r="CH22" s="78"/>
      <c r="CI22" s="78"/>
      <c r="CJ22" s="78"/>
      <c r="CK22" s="78"/>
      <c r="CL22" s="78"/>
      <c r="CM22" s="78"/>
      <c r="CN22" s="78"/>
      <c r="CO22" s="78"/>
      <c r="CP22" s="78"/>
      <c r="CQ22" s="78"/>
      <c r="CR22" s="78"/>
      <c r="CS22" s="78"/>
      <c r="CT22" s="78"/>
      <c r="CU22" s="78"/>
      <c r="CV22" s="78"/>
      <c r="CW22" s="78"/>
      <c r="CX22" s="78"/>
      <c r="CY22" s="78"/>
      <c r="CZ22" s="78"/>
      <c r="DA22" s="78"/>
      <c r="DB22" s="78"/>
      <c r="DC22" s="78"/>
      <c r="DD22" s="78"/>
      <c r="DE22" s="78"/>
      <c r="DF22" s="78"/>
      <c r="DG22" s="78"/>
      <c r="DH22" s="78"/>
      <c r="DI22" s="78"/>
      <c r="DJ22" s="78"/>
      <c r="DK22" s="78"/>
      <c r="DL22" s="78"/>
      <c r="DM22" s="78"/>
      <c r="DN22" s="78"/>
      <c r="DO22" s="78"/>
      <c r="DP22" s="78"/>
      <c r="DQ22" s="78"/>
      <c r="DR22" s="78"/>
      <c r="DS22" s="78"/>
      <c r="DT22" s="78"/>
      <c r="DU22" s="78"/>
      <c r="DV22" s="78"/>
      <c r="DW22" s="78"/>
      <c r="DX22" s="78"/>
      <c r="DY22" s="78"/>
      <c r="DZ22" s="78"/>
      <c r="EA22" s="78"/>
      <c r="EB22" s="78"/>
      <c r="EC22" s="78"/>
      <c r="ED22" s="78"/>
      <c r="EE22" s="78"/>
      <c r="EF22" s="78"/>
      <c r="EG22" s="78"/>
      <c r="EH22" s="78"/>
      <c r="EI22" s="78"/>
      <c r="EJ22" s="78"/>
      <c r="EK22" s="78"/>
      <c r="EL22" s="78"/>
      <c r="EM22" s="78"/>
      <c r="EN22" s="78"/>
      <c r="EO22" s="78"/>
      <c r="EP22" s="78"/>
      <c r="EQ22" s="78"/>
      <c r="ER22" s="78"/>
      <c r="ES22" s="78"/>
      <c r="ET22" s="78"/>
      <c r="EU22" s="78"/>
      <c r="EV22" s="78"/>
      <c r="EW22" s="78"/>
      <c r="EX22" s="78"/>
      <c r="EY22" s="78"/>
      <c r="EZ22" s="78"/>
      <c r="FA22" s="78"/>
      <c r="FB22" s="78"/>
      <c r="FC22" s="78"/>
      <c r="FD22" s="78"/>
      <c r="FE22" s="78"/>
      <c r="FF22" s="78"/>
      <c r="FG22" s="78"/>
      <c r="FH22" s="78"/>
      <c r="FI22" s="78"/>
      <c r="FJ22" s="78"/>
      <c r="FK22" s="78"/>
      <c r="FL22" s="78"/>
      <c r="FM22" s="78"/>
      <c r="FN22" s="78"/>
      <c r="FO22" s="78"/>
      <c r="FP22" s="78"/>
      <c r="FQ22" s="78"/>
      <c r="FR22" s="78"/>
      <c r="FS22" s="78"/>
      <c r="FT22" s="78"/>
      <c r="FU22" s="78"/>
      <c r="FV22" s="78"/>
      <c r="FW22" s="78"/>
      <c r="FX22" s="78"/>
      <c r="FY22" s="78"/>
      <c r="FZ22" s="78"/>
      <c r="GA22" s="78"/>
      <c r="GB22" s="78"/>
      <c r="GC22" s="78"/>
      <c r="GD22" s="78"/>
      <c r="GE22" s="78"/>
      <c r="GF22" s="78"/>
      <c r="GG22" s="78"/>
      <c r="GH22" s="78"/>
      <c r="GI22" s="78"/>
      <c r="GJ22" s="78"/>
      <c r="GK22" s="78"/>
      <c r="GL22" s="78"/>
      <c r="GM22" s="78"/>
      <c r="GN22" s="78"/>
      <c r="GO22" s="78"/>
      <c r="GP22" s="78"/>
      <c r="GQ22" s="78"/>
      <c r="GR22" s="78"/>
      <c r="GS22" s="78"/>
      <c r="GT22" s="78"/>
      <c r="GU22" s="78"/>
      <c r="GV22" s="78"/>
      <c r="GW22" s="78"/>
      <c r="GX22" s="78"/>
      <c r="GY22" s="78"/>
      <c r="GZ22" s="78"/>
      <c r="HA22" s="78"/>
      <c r="HB22" s="78"/>
      <c r="HC22" s="78"/>
      <c r="HD22" s="78"/>
      <c r="HE22" s="78"/>
      <c r="HF22" s="78"/>
      <c r="HG22" s="78"/>
      <c r="HH22" s="78"/>
      <c r="HI22" s="78"/>
      <c r="HJ22" s="78"/>
      <c r="HK22" s="78"/>
      <c r="HL22" s="78"/>
      <c r="HM22" s="78"/>
      <c r="HN22" s="78"/>
      <c r="HO22" s="78"/>
      <c r="HP22" s="78"/>
      <c r="HQ22" s="78"/>
      <c r="HR22" s="78"/>
      <c r="HS22" s="78"/>
      <c r="HT22" s="78"/>
      <c r="HU22" s="78"/>
      <c r="HV22" s="78"/>
      <c r="HW22" s="78"/>
      <c r="HX22" s="78"/>
      <c r="HY22" s="78"/>
      <c r="HZ22" s="78"/>
      <c r="IA22" s="78"/>
      <c r="IB22" s="78"/>
      <c r="IC22" s="78"/>
      <c r="ID22" s="78"/>
      <c r="IE22" s="78"/>
      <c r="IF22" s="78"/>
      <c r="IG22" s="78"/>
      <c r="IH22" s="78"/>
      <c r="II22" s="78"/>
      <c r="IJ22" s="78"/>
      <c r="IK22" s="78"/>
      <c r="IL22" s="78"/>
      <c r="IM22" s="78"/>
      <c r="IN22" s="78"/>
      <c r="IO22" s="78"/>
      <c r="IP22" s="79"/>
    </row>
    <row r="23" spans="1:26" ht="21" customHeight="1">
      <c r="A23" s="39" t="s">
        <v>169</v>
      </c>
      <c r="B23" s="39"/>
      <c r="C23" s="39"/>
      <c r="D23" s="39"/>
      <c r="E23" s="37"/>
      <c r="F23" s="37"/>
      <c r="G23" s="37"/>
      <c r="H23" s="38"/>
      <c r="I23" s="40"/>
      <c r="J23" s="37"/>
      <c r="K23" s="55">
        <f aca="true" t="shared" si="3" ref="K23:S23">SUM(K24:K27)</f>
        <v>1670</v>
      </c>
      <c r="L23" s="55">
        <f t="shared" si="3"/>
        <v>1670</v>
      </c>
      <c r="M23" s="55">
        <f t="shared" si="3"/>
        <v>0</v>
      </c>
      <c r="N23" s="55">
        <f t="shared" si="3"/>
        <v>550</v>
      </c>
      <c r="O23" s="55">
        <f t="shared" si="3"/>
        <v>0</v>
      </c>
      <c r="P23" s="55">
        <f t="shared" si="3"/>
        <v>1120</v>
      </c>
      <c r="Q23" s="55">
        <f t="shared" si="3"/>
        <v>0</v>
      </c>
      <c r="R23" s="55">
        <f t="shared" si="3"/>
        <v>0</v>
      </c>
      <c r="S23" s="55">
        <f t="shared" si="3"/>
        <v>0</v>
      </c>
      <c r="T23" s="37"/>
      <c r="U23" s="37"/>
      <c r="V23" s="37"/>
      <c r="W23" s="37"/>
      <c r="X23" s="37"/>
      <c r="Y23" s="11"/>
      <c r="Z23" s="11"/>
    </row>
    <row r="24" spans="1:26" s="27" customFormat="1" ht="48" customHeight="1">
      <c r="A24" s="11">
        <v>12</v>
      </c>
      <c r="B24" s="6" t="s">
        <v>7</v>
      </c>
      <c r="C24" s="6" t="s">
        <v>170</v>
      </c>
      <c r="D24" s="40" t="s">
        <v>171</v>
      </c>
      <c r="E24" s="6" t="s">
        <v>172</v>
      </c>
      <c r="F24" s="6" t="s">
        <v>124</v>
      </c>
      <c r="G24" s="6" t="s">
        <v>125</v>
      </c>
      <c r="H24" s="38">
        <v>0</v>
      </c>
      <c r="I24" s="56">
        <v>44774</v>
      </c>
      <c r="J24" s="6" t="s">
        <v>126</v>
      </c>
      <c r="K24" s="6">
        <v>300</v>
      </c>
      <c r="L24" s="6">
        <v>300</v>
      </c>
      <c r="M24" s="6"/>
      <c r="N24" s="6">
        <v>300</v>
      </c>
      <c r="O24" s="6"/>
      <c r="P24" s="6"/>
      <c r="Q24" s="6"/>
      <c r="R24" s="6"/>
      <c r="S24" s="6"/>
      <c r="T24" s="6"/>
      <c r="U24" s="6">
        <v>71</v>
      </c>
      <c r="V24" s="6">
        <v>473</v>
      </c>
      <c r="W24" s="6">
        <v>30</v>
      </c>
      <c r="X24" s="6">
        <v>136</v>
      </c>
      <c r="Y24" s="11"/>
      <c r="Z24" s="6" t="s">
        <v>128</v>
      </c>
    </row>
    <row r="25" spans="1:26" s="27" customFormat="1" ht="62" customHeight="1">
      <c r="A25" s="11">
        <v>13</v>
      </c>
      <c r="B25" s="40" t="s">
        <v>7</v>
      </c>
      <c r="C25" s="6" t="s">
        <v>173</v>
      </c>
      <c r="D25" s="40" t="s">
        <v>174</v>
      </c>
      <c r="E25" s="6" t="s">
        <v>175</v>
      </c>
      <c r="F25" s="6" t="s">
        <v>124</v>
      </c>
      <c r="G25" s="6" t="s">
        <v>125</v>
      </c>
      <c r="H25" s="38">
        <v>4</v>
      </c>
      <c r="I25" s="56">
        <v>44774</v>
      </c>
      <c r="J25" s="6" t="s">
        <v>126</v>
      </c>
      <c r="K25" s="6">
        <v>250</v>
      </c>
      <c r="L25" s="6">
        <v>250</v>
      </c>
      <c r="M25" s="6"/>
      <c r="N25" s="6">
        <v>250</v>
      </c>
      <c r="O25" s="6" t="s">
        <v>176</v>
      </c>
      <c r="P25" s="6" t="s">
        <v>127</v>
      </c>
      <c r="Q25" s="6"/>
      <c r="R25" s="6"/>
      <c r="S25" s="6"/>
      <c r="T25" s="6"/>
      <c r="U25" s="6">
        <v>43</v>
      </c>
      <c r="V25" s="6">
        <v>196</v>
      </c>
      <c r="W25" s="6">
        <v>18</v>
      </c>
      <c r="X25" s="6">
        <v>77</v>
      </c>
      <c r="Y25" s="6" t="s">
        <v>177</v>
      </c>
      <c r="Z25" s="6" t="s">
        <v>128</v>
      </c>
    </row>
    <row r="26" spans="1:26" s="27" customFormat="1" ht="62" customHeight="1">
      <c r="A26" s="11">
        <v>14</v>
      </c>
      <c r="B26" s="40" t="s">
        <v>7</v>
      </c>
      <c r="C26" s="10" t="s">
        <v>178</v>
      </c>
      <c r="D26" s="10" t="s">
        <v>179</v>
      </c>
      <c r="E26" s="10" t="s">
        <v>180</v>
      </c>
      <c r="F26" s="6" t="s">
        <v>124</v>
      </c>
      <c r="G26" s="6" t="s">
        <v>125</v>
      </c>
      <c r="H26" s="38">
        <v>6</v>
      </c>
      <c r="I26" s="56">
        <v>44835</v>
      </c>
      <c r="J26" s="6" t="s">
        <v>168</v>
      </c>
      <c r="K26" s="6">
        <v>320</v>
      </c>
      <c r="L26" s="6">
        <v>320</v>
      </c>
      <c r="M26" s="6"/>
      <c r="N26" s="6"/>
      <c r="O26" s="6"/>
      <c r="P26" s="6">
        <v>320</v>
      </c>
      <c r="Q26" s="6"/>
      <c r="R26" s="6"/>
      <c r="S26" s="6"/>
      <c r="T26" s="6"/>
      <c r="U26" s="6">
        <v>48</v>
      </c>
      <c r="V26" s="6">
        <v>264</v>
      </c>
      <c r="W26" s="6">
        <v>43</v>
      </c>
      <c r="X26" s="6">
        <v>232</v>
      </c>
      <c r="Y26" s="6" t="s">
        <v>177</v>
      </c>
      <c r="Z26" s="77" t="s">
        <v>151</v>
      </c>
    </row>
    <row r="27" spans="1:26" s="27" customFormat="1" ht="41" customHeight="1">
      <c r="A27" s="11">
        <v>15</v>
      </c>
      <c r="B27" s="40" t="s">
        <v>7</v>
      </c>
      <c r="C27" s="10" t="s">
        <v>181</v>
      </c>
      <c r="D27" s="10" t="s">
        <v>182</v>
      </c>
      <c r="E27" s="10" t="s">
        <v>183</v>
      </c>
      <c r="F27" s="6" t="s">
        <v>124</v>
      </c>
      <c r="G27" s="6" t="s">
        <v>125</v>
      </c>
      <c r="H27" s="38">
        <v>6</v>
      </c>
      <c r="I27" s="56">
        <v>44835</v>
      </c>
      <c r="J27" s="6" t="s">
        <v>168</v>
      </c>
      <c r="K27" s="6">
        <v>800</v>
      </c>
      <c r="L27" s="6">
        <v>800</v>
      </c>
      <c r="M27" s="6"/>
      <c r="N27" s="6"/>
      <c r="O27" s="6"/>
      <c r="P27" s="6">
        <v>800</v>
      </c>
      <c r="Q27" s="6"/>
      <c r="R27" s="6"/>
      <c r="S27" s="6"/>
      <c r="T27" s="6"/>
      <c r="U27" s="6">
        <v>53</v>
      </c>
      <c r="V27" s="6">
        <v>181</v>
      </c>
      <c r="W27" s="6">
        <v>25</v>
      </c>
      <c r="X27" s="6">
        <v>91</v>
      </c>
      <c r="Y27" s="6" t="s">
        <v>133</v>
      </c>
      <c r="Z27" s="6" t="s">
        <v>128</v>
      </c>
    </row>
    <row r="28" spans="1:26" s="27" customFormat="1" ht="15">
      <c r="A28" s="39" t="s">
        <v>184</v>
      </c>
      <c r="B28" s="39"/>
      <c r="C28" s="39"/>
      <c r="D28" s="39"/>
      <c r="E28" s="37"/>
      <c r="F28" s="37"/>
      <c r="G28" s="37"/>
      <c r="H28" s="38"/>
      <c r="I28" s="40"/>
      <c r="J28" s="37"/>
      <c r="K28" s="55">
        <f aca="true" t="shared" si="4" ref="K28:S28">SUM(K29:K30)</f>
        <v>5900</v>
      </c>
      <c r="L28" s="55">
        <f t="shared" si="4"/>
        <v>5900</v>
      </c>
      <c r="M28" s="55">
        <f t="shared" si="4"/>
        <v>5900</v>
      </c>
      <c r="N28" s="55">
        <f t="shared" si="4"/>
        <v>0</v>
      </c>
      <c r="O28" s="55">
        <f t="shared" si="4"/>
        <v>0</v>
      </c>
      <c r="P28" s="55">
        <f t="shared" si="4"/>
        <v>0</v>
      </c>
      <c r="Q28" s="55">
        <f t="shared" si="4"/>
        <v>0</v>
      </c>
      <c r="R28" s="55">
        <f t="shared" si="4"/>
        <v>0</v>
      </c>
      <c r="S28" s="55">
        <f t="shared" si="4"/>
        <v>0</v>
      </c>
      <c r="T28" s="37"/>
      <c r="U28" s="37"/>
      <c r="V28" s="37"/>
      <c r="W28" s="37"/>
      <c r="X28" s="37"/>
      <c r="Y28" s="11"/>
      <c r="Z28" s="11"/>
    </row>
    <row r="29" spans="1:26" s="27" customFormat="1" ht="91">
      <c r="A29" s="11">
        <v>16</v>
      </c>
      <c r="B29" s="6" t="s">
        <v>7</v>
      </c>
      <c r="C29" s="6" t="s">
        <v>185</v>
      </c>
      <c r="D29" s="40" t="s">
        <v>186</v>
      </c>
      <c r="E29" s="6" t="s">
        <v>187</v>
      </c>
      <c r="F29" s="6" t="s">
        <v>124</v>
      </c>
      <c r="G29" s="6" t="s">
        <v>125</v>
      </c>
      <c r="H29" s="38">
        <v>6</v>
      </c>
      <c r="I29" s="56">
        <v>44835</v>
      </c>
      <c r="J29" s="6" t="s">
        <v>132</v>
      </c>
      <c r="K29" s="6">
        <v>2900</v>
      </c>
      <c r="L29" s="6">
        <v>2900</v>
      </c>
      <c r="M29" s="6">
        <v>2900</v>
      </c>
      <c r="N29" s="6"/>
      <c r="O29" s="6"/>
      <c r="P29" s="6"/>
      <c r="Q29" s="6"/>
      <c r="R29" s="6"/>
      <c r="S29" s="6"/>
      <c r="T29" s="6"/>
      <c r="U29" s="6">
        <v>98</v>
      </c>
      <c r="V29" s="6">
        <v>428</v>
      </c>
      <c r="W29" s="6">
        <v>32</v>
      </c>
      <c r="X29" s="6">
        <v>128</v>
      </c>
      <c r="Y29" s="11"/>
      <c r="Z29" s="6" t="s">
        <v>128</v>
      </c>
    </row>
    <row r="30" spans="1:26" s="27" customFormat="1" ht="104">
      <c r="A30" s="11">
        <v>17</v>
      </c>
      <c r="B30" s="6" t="s">
        <v>7</v>
      </c>
      <c r="C30" s="6" t="s">
        <v>188</v>
      </c>
      <c r="D30" s="40" t="s">
        <v>189</v>
      </c>
      <c r="E30" s="6" t="s">
        <v>190</v>
      </c>
      <c r="F30" s="6" t="s">
        <v>124</v>
      </c>
      <c r="G30" s="6" t="s">
        <v>125</v>
      </c>
      <c r="H30" s="38">
        <v>6</v>
      </c>
      <c r="I30" s="56">
        <v>44835</v>
      </c>
      <c r="J30" s="6" t="s">
        <v>132</v>
      </c>
      <c r="K30" s="6">
        <v>3000</v>
      </c>
      <c r="L30" s="6">
        <v>3000</v>
      </c>
      <c r="M30" s="6">
        <v>3000</v>
      </c>
      <c r="N30" s="6"/>
      <c r="O30" s="6"/>
      <c r="P30" s="6"/>
      <c r="Q30" s="6"/>
      <c r="R30" s="6"/>
      <c r="S30" s="6"/>
      <c r="T30" s="6"/>
      <c r="U30" s="6">
        <v>61</v>
      </c>
      <c r="V30" s="6">
        <v>248</v>
      </c>
      <c r="W30" s="6">
        <v>19</v>
      </c>
      <c r="X30" s="6">
        <v>72</v>
      </c>
      <c r="Y30" s="11"/>
      <c r="Z30" s="6" t="s">
        <v>128</v>
      </c>
    </row>
    <row r="31" spans="1:26" s="27" customFormat="1" ht="15">
      <c r="A31" s="39" t="s">
        <v>191</v>
      </c>
      <c r="B31" s="39"/>
      <c r="C31" s="39"/>
      <c r="D31" s="39"/>
      <c r="E31" s="37"/>
      <c r="F31" s="37"/>
      <c r="G31" s="37"/>
      <c r="H31" s="38"/>
      <c r="I31" s="40"/>
      <c r="J31" s="37"/>
      <c r="K31" s="55">
        <f aca="true" t="shared" si="5" ref="K31:S31">K32</f>
        <v>60</v>
      </c>
      <c r="L31" s="55">
        <f t="shared" si="5"/>
        <v>60</v>
      </c>
      <c r="M31" s="55">
        <f t="shared" si="5"/>
        <v>0</v>
      </c>
      <c r="N31" s="55">
        <f t="shared" si="5"/>
        <v>60</v>
      </c>
      <c r="O31" s="55">
        <f t="shared" si="5"/>
        <v>0</v>
      </c>
      <c r="P31" s="55">
        <f t="shared" si="5"/>
        <v>0</v>
      </c>
      <c r="Q31" s="55">
        <f t="shared" si="5"/>
        <v>0</v>
      </c>
      <c r="R31" s="55">
        <f t="shared" si="5"/>
        <v>0</v>
      </c>
      <c r="S31" s="55">
        <f t="shared" si="5"/>
        <v>0</v>
      </c>
      <c r="T31" s="37"/>
      <c r="U31" s="37"/>
      <c r="V31" s="37"/>
      <c r="W31" s="37"/>
      <c r="X31" s="37"/>
      <c r="Y31" s="11"/>
      <c r="Z31" s="11"/>
    </row>
    <row r="32" spans="1:26" s="27" customFormat="1" ht="39">
      <c r="A32" s="11">
        <v>18</v>
      </c>
      <c r="B32" s="6" t="s">
        <v>7</v>
      </c>
      <c r="C32" s="6" t="s">
        <v>192</v>
      </c>
      <c r="D32" s="6" t="s">
        <v>7</v>
      </c>
      <c r="E32" s="6" t="s">
        <v>193</v>
      </c>
      <c r="F32" s="6" t="s">
        <v>124</v>
      </c>
      <c r="G32" s="6" t="s">
        <v>125</v>
      </c>
      <c r="H32" s="38">
        <v>1</v>
      </c>
      <c r="I32" s="56">
        <v>44896</v>
      </c>
      <c r="J32" s="6" t="s">
        <v>126</v>
      </c>
      <c r="K32" s="6">
        <v>60</v>
      </c>
      <c r="L32" s="6">
        <v>60</v>
      </c>
      <c r="M32" s="6"/>
      <c r="N32" s="6">
        <v>60</v>
      </c>
      <c r="O32" s="37"/>
      <c r="P32" s="37"/>
      <c r="Q32" s="37"/>
      <c r="R32" s="37"/>
      <c r="S32" s="37"/>
      <c r="T32" s="37"/>
      <c r="U32" s="37"/>
      <c r="V32" s="37"/>
      <c r="W32" s="37"/>
      <c r="X32" s="37"/>
      <c r="Y32" s="11"/>
      <c r="Z32" s="6" t="s">
        <v>128</v>
      </c>
    </row>
    <row r="33" spans="1:26" s="27" customFormat="1" ht="18" customHeight="1">
      <c r="A33" s="37"/>
      <c r="B33" s="37"/>
      <c r="C33" s="37"/>
      <c r="D33" s="37"/>
      <c r="E33" s="37"/>
      <c r="F33" s="37"/>
      <c r="G33" s="37"/>
      <c r="H33" s="38"/>
      <c r="I33" s="40"/>
      <c r="J33" s="37"/>
      <c r="K33" s="37"/>
      <c r="L33" s="37"/>
      <c r="M33" s="37"/>
      <c r="N33" s="37"/>
      <c r="O33" s="37"/>
      <c r="P33" s="37"/>
      <c r="Q33" s="37"/>
      <c r="R33" s="37"/>
      <c r="S33" s="37"/>
      <c r="T33" s="37"/>
      <c r="U33" s="37"/>
      <c r="V33" s="37"/>
      <c r="W33" s="37"/>
      <c r="X33" s="37"/>
      <c r="Y33" s="11"/>
      <c r="Z33" s="11"/>
    </row>
  </sheetData>
  <mergeCells count="69">
    <mergeCell ref="A2:Z2"/>
    <mergeCell ref="A3:E3"/>
    <mergeCell ref="F3:U3"/>
    <mergeCell ref="V3:Z3"/>
    <mergeCell ref="J4:K4"/>
    <mergeCell ref="L4:S4"/>
    <mergeCell ref="T4:X4"/>
    <mergeCell ref="W5:X5"/>
    <mergeCell ref="A7:D7"/>
    <mergeCell ref="A8:D8"/>
    <mergeCell ref="A14:D14"/>
    <mergeCell ref="A23:D23"/>
    <mergeCell ref="A28:D28"/>
    <mergeCell ref="A31:D31"/>
    <mergeCell ref="A4:A6"/>
    <mergeCell ref="A16:A17"/>
    <mergeCell ref="A21:A22"/>
    <mergeCell ref="B4:B6"/>
    <mergeCell ref="B21:B22"/>
    <mergeCell ref="C4:C6"/>
    <mergeCell ref="C16:C17"/>
    <mergeCell ref="C21:C22"/>
    <mergeCell ref="D4:D6"/>
    <mergeCell ref="D16:D17"/>
    <mergeCell ref="D21:D22"/>
    <mergeCell ref="E4:E6"/>
    <mergeCell ref="E16:E17"/>
    <mergeCell ref="E21:E22"/>
    <mergeCell ref="F4:F6"/>
    <mergeCell ref="F16:F17"/>
    <mergeCell ref="F21:F22"/>
    <mergeCell ref="G4:G6"/>
    <mergeCell ref="G16:G17"/>
    <mergeCell ref="G21:G22"/>
    <mergeCell ref="H4:H6"/>
    <mergeCell ref="H16:H17"/>
    <mergeCell ref="H21:H22"/>
    <mergeCell ref="I4:I6"/>
    <mergeCell ref="I16:I17"/>
    <mergeCell ref="I21:I22"/>
    <mergeCell ref="J5:J6"/>
    <mergeCell ref="K5:K6"/>
    <mergeCell ref="K16:K17"/>
    <mergeCell ref="K21:K22"/>
    <mergeCell ref="L5:L6"/>
    <mergeCell ref="M5:M6"/>
    <mergeCell ref="N5:N6"/>
    <mergeCell ref="O5:O6"/>
    <mergeCell ref="P5:P6"/>
    <mergeCell ref="Q5:Q6"/>
    <mergeCell ref="R5:R6"/>
    <mergeCell ref="S5:S6"/>
    <mergeCell ref="T5:T6"/>
    <mergeCell ref="U5:U6"/>
    <mergeCell ref="U16:U17"/>
    <mergeCell ref="U21:U22"/>
    <mergeCell ref="V5:V6"/>
    <mergeCell ref="V16:V17"/>
    <mergeCell ref="V21:V22"/>
    <mergeCell ref="W16:W17"/>
    <mergeCell ref="W21:W22"/>
    <mergeCell ref="X16:X17"/>
    <mergeCell ref="X21:X22"/>
    <mergeCell ref="Y4:Y6"/>
    <mergeCell ref="Y16:Y17"/>
    <mergeCell ref="Y21:Y22"/>
    <mergeCell ref="Z4:Z6"/>
    <mergeCell ref="Z16:Z17"/>
    <mergeCell ref="Z21:Z22"/>
  </mergeCells>
  <printOptions horizontalCentered="1"/>
  <pageMargins left="0.306944444444444" right="0.306944444444444" top="0.236111111111111" bottom="0.196527777777778" header="0.298611111111111" footer="0.0784722222222222"/>
  <pageSetup fitToHeight="0" fitToWidth="1" horizontalDpi="600" verticalDpi="600" orientation="landscape" paperSize="9" scale="50"/>
  <headerFooter>
    <oddFooter>&amp;R16</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Z17"/>
  <sheetViews>
    <sheetView workbookViewId="0" topLeftCell="A1">
      <selection activeCell="B2" sqref="B2:Z2"/>
    </sheetView>
  </sheetViews>
  <sheetFormatPr defaultColWidth="9.00390625" defaultRowHeight="15"/>
  <cols>
    <col min="1" max="11" width="9.00390625" style="1" customWidth="1"/>
    <col min="12" max="13" width="9.421875" style="1" customWidth="1"/>
    <col min="14" max="16" width="9.00390625" style="1" customWidth="1"/>
    <col min="17" max="18" width="9.421875" style="1" customWidth="1"/>
    <col min="19" max="21" width="9.00390625" style="1" customWidth="1"/>
    <col min="22" max="22" width="11.8515625" style="1" customWidth="1"/>
    <col min="23" max="16384" width="9.00390625" style="1" customWidth="1"/>
  </cols>
  <sheetData>
    <row r="1" spans="1:26" s="1" customFormat="1" ht="15">
      <c r="A1" s="13" t="s">
        <v>194</v>
      </c>
      <c r="B1" s="14"/>
      <c r="C1" s="14"/>
      <c r="D1" s="14"/>
      <c r="E1" s="14"/>
      <c r="F1" s="14"/>
      <c r="G1" s="14"/>
      <c r="H1" s="14"/>
      <c r="I1" s="14"/>
      <c r="J1" s="14"/>
      <c r="K1" s="14"/>
      <c r="L1" s="14"/>
      <c r="M1" s="14"/>
      <c r="N1" s="14"/>
      <c r="O1" s="14"/>
      <c r="P1" s="14"/>
      <c r="Q1" s="14"/>
      <c r="R1" s="14"/>
      <c r="S1" s="14"/>
      <c r="T1" s="14"/>
      <c r="U1" s="14"/>
      <c r="V1" s="14"/>
      <c r="W1" s="14"/>
      <c r="X1" s="14"/>
      <c r="Y1" s="14"/>
      <c r="Z1" s="14"/>
    </row>
    <row r="2" spans="1:26" s="1" customFormat="1" ht="23">
      <c r="A2" s="14"/>
      <c r="B2" s="15" t="s">
        <v>195</v>
      </c>
      <c r="C2" s="16"/>
      <c r="D2" s="16"/>
      <c r="E2" s="16"/>
      <c r="F2" s="16"/>
      <c r="G2" s="16"/>
      <c r="H2" s="16"/>
      <c r="I2" s="16"/>
      <c r="J2" s="16"/>
      <c r="K2" s="16"/>
      <c r="L2" s="16"/>
      <c r="M2" s="16"/>
      <c r="N2" s="16"/>
      <c r="O2" s="16"/>
      <c r="P2" s="16"/>
      <c r="Q2" s="16"/>
      <c r="R2" s="16"/>
      <c r="S2" s="16"/>
      <c r="T2" s="16"/>
      <c r="U2" s="16"/>
      <c r="V2" s="16"/>
      <c r="W2" s="16"/>
      <c r="X2" s="16"/>
      <c r="Y2" s="16"/>
      <c r="Z2" s="16"/>
    </row>
    <row r="3" spans="1:26" s="1" customFormat="1" ht="17.5">
      <c r="A3" s="17" t="s">
        <v>196</v>
      </c>
      <c r="B3" s="17"/>
      <c r="C3" s="17"/>
      <c r="D3" s="17"/>
      <c r="E3" s="17"/>
      <c r="F3" s="17"/>
      <c r="G3" s="17"/>
      <c r="H3" s="17"/>
      <c r="I3" s="17"/>
      <c r="J3" s="17"/>
      <c r="K3" s="17"/>
      <c r="L3" s="17"/>
      <c r="M3" s="25"/>
      <c r="N3" s="26"/>
      <c r="O3" s="26"/>
      <c r="P3" s="26"/>
      <c r="Q3" s="26"/>
      <c r="R3" s="26"/>
      <c r="S3" s="26"/>
      <c r="T3" s="26"/>
      <c r="U3" s="26"/>
      <c r="V3" s="17" t="s">
        <v>197</v>
      </c>
      <c r="W3" s="17"/>
      <c r="X3" s="17"/>
      <c r="Y3" s="17"/>
      <c r="Z3" s="17"/>
    </row>
    <row r="4" spans="1:26" s="1" customFormat="1" ht="18.75" customHeight="1">
      <c r="A4" s="18" t="s">
        <v>3</v>
      </c>
      <c r="B4" s="19" t="s">
        <v>198</v>
      </c>
      <c r="C4" s="19" t="s">
        <v>199</v>
      </c>
      <c r="D4" s="19"/>
      <c r="E4" s="19"/>
      <c r="F4" s="19"/>
      <c r="G4" s="19"/>
      <c r="H4" s="19"/>
      <c r="I4" s="19"/>
      <c r="J4" s="19"/>
      <c r="K4" s="19" t="s">
        <v>200</v>
      </c>
      <c r="L4" s="19"/>
      <c r="M4" s="19"/>
      <c r="N4" s="19"/>
      <c r="O4" s="19"/>
      <c r="P4" s="19"/>
      <c r="Q4" s="19"/>
      <c r="R4" s="19"/>
      <c r="S4" s="19"/>
      <c r="T4" s="19"/>
      <c r="U4" s="19"/>
      <c r="V4" s="19"/>
      <c r="W4" s="19"/>
      <c r="X4" s="19"/>
      <c r="Y4" s="19"/>
      <c r="Z4" s="19"/>
    </row>
    <row r="5" spans="1:26" s="1" customFormat="1" ht="18.75" customHeight="1">
      <c r="A5" s="18"/>
      <c r="B5" s="19"/>
      <c r="C5" s="19" t="s">
        <v>201</v>
      </c>
      <c r="D5" s="19" t="s">
        <v>202</v>
      </c>
      <c r="E5" s="19" t="s">
        <v>203</v>
      </c>
      <c r="F5" s="19" t="s">
        <v>204</v>
      </c>
      <c r="G5" s="19" t="s">
        <v>205</v>
      </c>
      <c r="H5" s="19" t="s">
        <v>206</v>
      </c>
      <c r="I5" s="19" t="s">
        <v>207</v>
      </c>
      <c r="J5" s="19" t="s">
        <v>208</v>
      </c>
      <c r="K5" s="19" t="s">
        <v>209</v>
      </c>
      <c r="L5" s="19" t="s">
        <v>210</v>
      </c>
      <c r="M5" s="19"/>
      <c r="N5" s="19"/>
      <c r="O5" s="19"/>
      <c r="P5" s="19"/>
      <c r="Q5" s="19" t="s">
        <v>211</v>
      </c>
      <c r="R5" s="19"/>
      <c r="S5" s="19"/>
      <c r="T5" s="19"/>
      <c r="U5" s="19"/>
      <c r="V5" s="19" t="s">
        <v>212</v>
      </c>
      <c r="W5" s="19"/>
      <c r="X5" s="19"/>
      <c r="Y5" s="19"/>
      <c r="Z5" s="19"/>
    </row>
    <row r="6" spans="1:26" s="1" customFormat="1" ht="18.75" customHeight="1">
      <c r="A6" s="18"/>
      <c r="B6" s="19"/>
      <c r="C6" s="19"/>
      <c r="D6" s="19"/>
      <c r="E6" s="19"/>
      <c r="F6" s="19"/>
      <c r="G6" s="19"/>
      <c r="H6" s="19"/>
      <c r="I6" s="19"/>
      <c r="J6" s="19"/>
      <c r="K6" s="19"/>
      <c r="L6" s="19" t="s">
        <v>213</v>
      </c>
      <c r="M6" s="19" t="s">
        <v>214</v>
      </c>
      <c r="N6" s="19" t="s">
        <v>215</v>
      </c>
      <c r="O6" s="19" t="s">
        <v>216</v>
      </c>
      <c r="P6" s="19" t="s">
        <v>217</v>
      </c>
      <c r="Q6" s="19" t="s">
        <v>213</v>
      </c>
      <c r="R6" s="19" t="s">
        <v>214</v>
      </c>
      <c r="S6" s="19" t="s">
        <v>215</v>
      </c>
      <c r="T6" s="19" t="s">
        <v>216</v>
      </c>
      <c r="U6" s="19" t="s">
        <v>217</v>
      </c>
      <c r="V6" s="19" t="s">
        <v>213</v>
      </c>
      <c r="W6" s="19" t="s">
        <v>214</v>
      </c>
      <c r="X6" s="19" t="s">
        <v>215</v>
      </c>
      <c r="Y6" s="19" t="s">
        <v>216</v>
      </c>
      <c r="Z6" s="19" t="s">
        <v>217</v>
      </c>
    </row>
    <row r="7" spans="1:26" s="1" customFormat="1" ht="18.75" customHeight="1">
      <c r="A7" s="18"/>
      <c r="B7" s="19"/>
      <c r="C7" s="19"/>
      <c r="D7" s="19"/>
      <c r="E7" s="19"/>
      <c r="F7" s="19"/>
      <c r="G7" s="19"/>
      <c r="H7" s="19"/>
      <c r="I7" s="19"/>
      <c r="J7" s="19"/>
      <c r="K7" s="19"/>
      <c r="L7" s="19"/>
      <c r="M7" s="19"/>
      <c r="N7" s="19"/>
      <c r="O7" s="19"/>
      <c r="P7" s="19"/>
      <c r="Q7" s="19"/>
      <c r="R7" s="19"/>
      <c r="S7" s="19"/>
      <c r="T7" s="19"/>
      <c r="U7" s="19"/>
      <c r="V7" s="19"/>
      <c r="W7" s="19"/>
      <c r="X7" s="19"/>
      <c r="Y7" s="19"/>
      <c r="Z7" s="19"/>
    </row>
    <row r="8" spans="1:26" s="1" customFormat="1" ht="15">
      <c r="A8" s="20">
        <v>1</v>
      </c>
      <c r="B8" s="20" t="s">
        <v>7</v>
      </c>
      <c r="C8" s="20">
        <v>25214</v>
      </c>
      <c r="D8" s="21">
        <v>6350</v>
      </c>
      <c r="E8" s="21">
        <v>96</v>
      </c>
      <c r="F8" s="22">
        <v>0</v>
      </c>
      <c r="G8" s="20" t="s">
        <v>218</v>
      </c>
      <c r="H8" s="20">
        <v>2018</v>
      </c>
      <c r="I8" s="20">
        <v>2022.2</v>
      </c>
      <c r="J8" s="20"/>
      <c r="K8" s="20">
        <f>M8</f>
        <v>12655.43</v>
      </c>
      <c r="L8" s="20">
        <f>M8+N8+O8+P8</f>
        <v>17314.57</v>
      </c>
      <c r="M8" s="20">
        <v>12655.43</v>
      </c>
      <c r="N8" s="20">
        <v>1961.74</v>
      </c>
      <c r="O8" s="20">
        <v>940</v>
      </c>
      <c r="P8" s="20">
        <v>1757.4</v>
      </c>
      <c r="Q8" s="20">
        <f>R8+S8+T8+U8</f>
        <v>18790.25</v>
      </c>
      <c r="R8" s="20">
        <v>13546.7</v>
      </c>
      <c r="S8" s="20">
        <v>4043.55</v>
      </c>
      <c r="T8" s="20">
        <v>0</v>
      </c>
      <c r="U8" s="20">
        <v>1200</v>
      </c>
      <c r="V8" s="20">
        <v>15952.43</v>
      </c>
      <c r="W8" s="20">
        <v>10708.88</v>
      </c>
      <c r="X8" s="20">
        <v>4043.55</v>
      </c>
      <c r="Y8" s="20"/>
      <c r="Z8" s="20">
        <v>1200</v>
      </c>
    </row>
    <row r="9" spans="1:26" s="1" customFormat="1" ht="17.5">
      <c r="A9" s="18">
        <v>2</v>
      </c>
      <c r="B9" s="18"/>
      <c r="C9" s="18"/>
      <c r="D9" s="18"/>
      <c r="E9" s="18"/>
      <c r="F9" s="23"/>
      <c r="G9" s="18"/>
      <c r="H9" s="18"/>
      <c r="I9" s="18"/>
      <c r="J9" s="18"/>
      <c r="K9" s="18"/>
      <c r="L9" s="18"/>
      <c r="M9" s="18"/>
      <c r="N9" s="18"/>
      <c r="O9" s="18"/>
      <c r="P9" s="18"/>
      <c r="Q9" s="12"/>
      <c r="R9" s="12"/>
      <c r="S9" s="12"/>
      <c r="T9" s="12"/>
      <c r="U9" s="12"/>
      <c r="V9" s="18"/>
      <c r="W9" s="18"/>
      <c r="X9" s="18"/>
      <c r="Y9" s="18"/>
      <c r="Z9" s="18"/>
    </row>
    <row r="10" spans="1:26" s="1" customFormat="1" ht="17.5">
      <c r="A10" s="18">
        <v>3</v>
      </c>
      <c r="B10" s="18"/>
      <c r="C10" s="18"/>
      <c r="D10" s="18"/>
      <c r="E10" s="18"/>
      <c r="F10" s="18"/>
      <c r="G10" s="18"/>
      <c r="H10" s="18"/>
      <c r="I10" s="18"/>
      <c r="J10" s="18"/>
      <c r="K10" s="18"/>
      <c r="L10" s="18"/>
      <c r="M10" s="18"/>
      <c r="N10" s="18"/>
      <c r="O10" s="18"/>
      <c r="P10" s="18"/>
      <c r="Q10" s="18"/>
      <c r="R10" s="18"/>
      <c r="S10" s="18"/>
      <c r="T10" s="18"/>
      <c r="U10" s="18"/>
      <c r="V10" s="18"/>
      <c r="W10" s="18"/>
      <c r="X10" s="18"/>
      <c r="Y10" s="18"/>
      <c r="Z10" s="18"/>
    </row>
    <row r="11" spans="1:26" s="1" customFormat="1" ht="17.5">
      <c r="A11" s="18">
        <v>4</v>
      </c>
      <c r="B11" s="18"/>
      <c r="C11" s="18"/>
      <c r="D11" s="18"/>
      <c r="E11" s="18"/>
      <c r="F11" s="18"/>
      <c r="G11" s="18"/>
      <c r="H11" s="18"/>
      <c r="I11" s="18"/>
      <c r="J11" s="18"/>
      <c r="K11" s="18"/>
      <c r="L11" s="18"/>
      <c r="M11" s="18"/>
      <c r="N11" s="18"/>
      <c r="O11" s="18"/>
      <c r="P11" s="18"/>
      <c r="Q11" s="18"/>
      <c r="R11" s="18"/>
      <c r="S11" s="18"/>
      <c r="T11" s="18"/>
      <c r="U11" s="18"/>
      <c r="V11" s="18"/>
      <c r="W11" s="18"/>
      <c r="X11" s="18"/>
      <c r="Y11" s="18"/>
      <c r="Z11" s="18"/>
    </row>
    <row r="12" spans="1:26" s="1" customFormat="1" ht="17.5">
      <c r="A12" s="18">
        <v>5</v>
      </c>
      <c r="B12" s="18"/>
      <c r="C12" s="18"/>
      <c r="D12" s="18"/>
      <c r="E12" s="18"/>
      <c r="F12" s="18"/>
      <c r="G12" s="18"/>
      <c r="H12" s="18"/>
      <c r="I12" s="18"/>
      <c r="J12" s="18"/>
      <c r="K12" s="18"/>
      <c r="L12" s="18"/>
      <c r="M12" s="18"/>
      <c r="N12" s="18"/>
      <c r="O12" s="18"/>
      <c r="P12" s="18"/>
      <c r="Q12" s="18"/>
      <c r="R12" s="18"/>
      <c r="S12" s="18"/>
      <c r="T12" s="18"/>
      <c r="U12" s="18"/>
      <c r="V12" s="18"/>
      <c r="W12" s="18"/>
      <c r="X12" s="18"/>
      <c r="Y12" s="18"/>
      <c r="Z12" s="18"/>
    </row>
    <row r="13" spans="1:26" s="1" customFormat="1" ht="17.5">
      <c r="A13" s="18">
        <v>6</v>
      </c>
      <c r="B13" s="18"/>
      <c r="C13" s="18"/>
      <c r="D13" s="18"/>
      <c r="E13" s="18"/>
      <c r="F13" s="18"/>
      <c r="G13" s="18"/>
      <c r="H13" s="18"/>
      <c r="I13" s="18"/>
      <c r="J13" s="18"/>
      <c r="K13" s="18"/>
      <c r="L13" s="18"/>
      <c r="M13" s="18"/>
      <c r="N13" s="18"/>
      <c r="O13" s="18"/>
      <c r="P13" s="18"/>
      <c r="Q13" s="18"/>
      <c r="R13" s="18"/>
      <c r="S13" s="18"/>
      <c r="T13" s="18"/>
      <c r="U13" s="18"/>
      <c r="V13" s="18"/>
      <c r="W13" s="18"/>
      <c r="X13" s="18"/>
      <c r="Y13" s="18"/>
      <c r="Z13" s="18"/>
    </row>
    <row r="14" spans="1:26" s="1" customFormat="1" ht="17.5">
      <c r="A14" s="18">
        <v>7</v>
      </c>
      <c r="B14" s="18"/>
      <c r="C14" s="18"/>
      <c r="D14" s="18"/>
      <c r="E14" s="18"/>
      <c r="F14" s="18"/>
      <c r="G14" s="18"/>
      <c r="H14" s="18"/>
      <c r="I14" s="18"/>
      <c r="J14" s="18"/>
      <c r="K14" s="18"/>
      <c r="L14" s="18"/>
      <c r="M14" s="18"/>
      <c r="N14" s="18"/>
      <c r="O14" s="18"/>
      <c r="P14" s="18"/>
      <c r="Q14" s="18"/>
      <c r="R14" s="18"/>
      <c r="S14" s="18"/>
      <c r="T14" s="18"/>
      <c r="U14" s="18"/>
      <c r="V14" s="18"/>
      <c r="W14" s="18"/>
      <c r="X14" s="18"/>
      <c r="Y14" s="18"/>
      <c r="Z14" s="18"/>
    </row>
    <row r="15" spans="1:26" s="1" customFormat="1" ht="17.5">
      <c r="A15" s="18">
        <v>8</v>
      </c>
      <c r="B15" s="18"/>
      <c r="C15" s="18"/>
      <c r="D15" s="18"/>
      <c r="E15" s="18"/>
      <c r="F15" s="18"/>
      <c r="G15" s="18"/>
      <c r="H15" s="18"/>
      <c r="I15" s="18"/>
      <c r="J15" s="18"/>
      <c r="K15" s="18"/>
      <c r="L15" s="18"/>
      <c r="M15" s="18"/>
      <c r="N15" s="18"/>
      <c r="O15" s="18"/>
      <c r="P15" s="18"/>
      <c r="Q15" s="18"/>
      <c r="R15" s="18"/>
      <c r="S15" s="18"/>
      <c r="T15" s="18"/>
      <c r="U15" s="18"/>
      <c r="V15" s="18"/>
      <c r="W15" s="18"/>
      <c r="X15" s="18"/>
      <c r="Y15" s="18"/>
      <c r="Z15" s="18"/>
    </row>
    <row r="16" spans="1:26" s="1" customFormat="1" ht="17.5">
      <c r="A16" s="18">
        <v>9</v>
      </c>
      <c r="B16" s="18"/>
      <c r="C16" s="18"/>
      <c r="D16" s="18"/>
      <c r="E16" s="18"/>
      <c r="F16" s="18"/>
      <c r="G16" s="18"/>
      <c r="H16" s="18"/>
      <c r="I16" s="18"/>
      <c r="J16" s="18"/>
      <c r="K16" s="18"/>
      <c r="L16" s="18"/>
      <c r="M16" s="18"/>
      <c r="N16" s="18"/>
      <c r="O16" s="18"/>
      <c r="P16" s="18"/>
      <c r="Q16" s="18"/>
      <c r="R16" s="18"/>
      <c r="S16" s="18"/>
      <c r="T16" s="18"/>
      <c r="U16" s="18"/>
      <c r="V16" s="18"/>
      <c r="W16" s="18"/>
      <c r="X16" s="18"/>
      <c r="Y16" s="18"/>
      <c r="Z16" s="18"/>
    </row>
    <row r="17" spans="1:26" s="1" customFormat="1" ht="134.25" customHeight="1">
      <c r="A17" s="24" t="s">
        <v>219</v>
      </c>
      <c r="B17" s="24"/>
      <c r="C17" s="24"/>
      <c r="D17" s="24"/>
      <c r="E17" s="24"/>
      <c r="F17" s="24"/>
      <c r="G17" s="24"/>
      <c r="H17" s="24"/>
      <c r="I17" s="24"/>
      <c r="J17" s="24"/>
      <c r="K17" s="24"/>
      <c r="L17" s="24"/>
      <c r="M17" s="24"/>
      <c r="N17" s="24"/>
      <c r="O17" s="24"/>
      <c r="P17" s="24"/>
      <c r="Q17" s="24"/>
      <c r="R17" s="24"/>
      <c r="S17" s="24"/>
      <c r="T17" s="24"/>
      <c r="U17" s="24"/>
      <c r="V17" s="24"/>
      <c r="W17" s="24"/>
      <c r="X17" s="24"/>
      <c r="Y17" s="24"/>
      <c r="Z17" s="24"/>
    </row>
  </sheetData>
  <mergeCells count="35">
    <mergeCell ref="B2:Z2"/>
    <mergeCell ref="A3:L3"/>
    <mergeCell ref="V3:Z3"/>
    <mergeCell ref="C4:J4"/>
    <mergeCell ref="K4:Z4"/>
    <mergeCell ref="L5:P5"/>
    <mergeCell ref="Q5:U5"/>
    <mergeCell ref="V5:Z5"/>
    <mergeCell ref="A17:Z17"/>
    <mergeCell ref="A4:A7"/>
    <mergeCell ref="B4:B7"/>
    <mergeCell ref="C5:C7"/>
    <mergeCell ref="D5:D7"/>
    <mergeCell ref="E5:E7"/>
    <mergeCell ref="F5:F7"/>
    <mergeCell ref="G5:G7"/>
    <mergeCell ref="H5:H7"/>
    <mergeCell ref="I5:I7"/>
    <mergeCell ref="J5:J7"/>
    <mergeCell ref="K5:K7"/>
    <mergeCell ref="L6:L7"/>
    <mergeCell ref="M6:M7"/>
    <mergeCell ref="N6:N7"/>
    <mergeCell ref="O6:O7"/>
    <mergeCell ref="P6:P7"/>
    <mergeCell ref="Q6:Q7"/>
    <mergeCell ref="R6:R7"/>
    <mergeCell ref="S6:S7"/>
    <mergeCell ref="T6:T7"/>
    <mergeCell ref="U6:U7"/>
    <mergeCell ref="V6:V7"/>
    <mergeCell ref="W6:W7"/>
    <mergeCell ref="X6:X7"/>
    <mergeCell ref="Y6:Y7"/>
    <mergeCell ref="Z6:Z7"/>
  </mergeCells>
  <printOptions/>
  <pageMargins left="0.7" right="0.7" top="0.75" bottom="0.75" header="0.3" footer="0.3"/>
  <pageSetup horizontalDpi="600" verticalDpi="600" orientation="portrait" paperSize="9"/>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K20"/>
  <sheetViews>
    <sheetView tabSelected="1" workbookViewId="0" topLeftCell="A14">
      <selection activeCell="D14" sqref="D14"/>
    </sheetView>
  </sheetViews>
  <sheetFormatPr defaultColWidth="9.00390625" defaultRowHeight="15"/>
  <cols>
    <col min="1" max="2" width="9.00390625" style="1" customWidth="1"/>
    <col min="3" max="3" width="24.00390625" style="1" customWidth="1"/>
    <col min="4" max="5" width="9.28125" style="1" customWidth="1"/>
    <col min="6" max="6" width="17.421875" style="1" customWidth="1"/>
    <col min="7" max="7" width="14.140625" style="1" customWidth="1"/>
    <col min="8" max="8" width="17.421875" style="1" customWidth="1"/>
    <col min="9" max="16384" width="9.00390625" style="1" customWidth="1"/>
  </cols>
  <sheetData>
    <row r="1" s="1" customFormat="1" ht="15">
      <c r="A1" s="1" t="s">
        <v>220</v>
      </c>
    </row>
    <row r="2" spans="1:10" s="1" customFormat="1" ht="48.5" customHeight="1">
      <c r="A2" s="2" t="s">
        <v>221</v>
      </c>
      <c r="B2" s="2"/>
      <c r="C2" s="2"/>
      <c r="D2" s="2"/>
      <c r="E2" s="2"/>
      <c r="F2" s="2"/>
      <c r="G2" s="2"/>
      <c r="H2" s="2"/>
      <c r="I2" s="2"/>
      <c r="J2" s="2"/>
    </row>
    <row r="3" spans="1:11" s="1" customFormat="1" ht="56">
      <c r="A3" s="3"/>
      <c r="B3" s="4" t="s">
        <v>222</v>
      </c>
      <c r="C3" s="3" t="s">
        <v>93</v>
      </c>
      <c r="D3" s="4" t="s">
        <v>223</v>
      </c>
      <c r="E3" s="4" t="s">
        <v>224</v>
      </c>
      <c r="F3" s="4" t="s">
        <v>225</v>
      </c>
      <c r="G3" s="4" t="s">
        <v>226</v>
      </c>
      <c r="H3" s="4" t="s">
        <v>227</v>
      </c>
      <c r="I3" s="4" t="s">
        <v>228</v>
      </c>
      <c r="J3" s="4" t="s">
        <v>229</v>
      </c>
      <c r="K3" s="11" t="s">
        <v>8</v>
      </c>
    </row>
    <row r="4" spans="1:11" s="1" customFormat="1" ht="49" customHeight="1">
      <c r="A4" s="5">
        <v>1</v>
      </c>
      <c r="B4" s="5" t="s">
        <v>7</v>
      </c>
      <c r="C4" s="6" t="s">
        <v>121</v>
      </c>
      <c r="D4" s="6">
        <v>2450</v>
      </c>
      <c r="E4" s="6">
        <f aca="true" t="shared" si="0" ref="E4:E21">D4</f>
        <v>2450</v>
      </c>
      <c r="F4" s="7" t="s">
        <v>230</v>
      </c>
      <c r="G4" s="7" t="s">
        <v>231</v>
      </c>
      <c r="H4" s="7" t="s">
        <v>230</v>
      </c>
      <c r="I4" s="7" t="s">
        <v>232</v>
      </c>
      <c r="J4" s="7" t="s">
        <v>232</v>
      </c>
      <c r="K4" s="12"/>
    </row>
    <row r="5" spans="1:11" s="1" customFormat="1" ht="49" customHeight="1">
      <c r="A5" s="5">
        <v>2</v>
      </c>
      <c r="B5" s="5" t="s">
        <v>7</v>
      </c>
      <c r="C5" s="6" t="s">
        <v>129</v>
      </c>
      <c r="D5" s="6">
        <v>2300</v>
      </c>
      <c r="E5" s="6">
        <f t="shared" si="0"/>
        <v>2300</v>
      </c>
      <c r="F5" s="7" t="s">
        <v>233</v>
      </c>
      <c r="G5" s="7" t="s">
        <v>231</v>
      </c>
      <c r="H5" s="7" t="s">
        <v>233</v>
      </c>
      <c r="I5" s="7" t="s">
        <v>232</v>
      </c>
      <c r="J5" s="7" t="s">
        <v>232</v>
      </c>
      <c r="K5" s="12"/>
    </row>
    <row r="6" spans="1:11" s="1" customFormat="1" ht="49" customHeight="1">
      <c r="A6" s="5">
        <v>3</v>
      </c>
      <c r="B6" s="5" t="s">
        <v>7</v>
      </c>
      <c r="C6" s="6" t="s">
        <v>134</v>
      </c>
      <c r="D6" s="6">
        <v>64.05</v>
      </c>
      <c r="E6" s="6">
        <f t="shared" si="0"/>
        <v>64.05</v>
      </c>
      <c r="F6" s="7" t="s">
        <v>234</v>
      </c>
      <c r="G6" s="7" t="s">
        <v>231</v>
      </c>
      <c r="H6" s="7" t="s">
        <v>234</v>
      </c>
      <c r="I6" s="7" t="s">
        <v>232</v>
      </c>
      <c r="J6" s="7" t="s">
        <v>232</v>
      </c>
      <c r="K6" s="12"/>
    </row>
    <row r="7" spans="1:11" s="1" customFormat="1" ht="49" customHeight="1">
      <c r="A7" s="5">
        <v>4</v>
      </c>
      <c r="B7" s="8" t="s">
        <v>7</v>
      </c>
      <c r="C7" s="6" t="s">
        <v>138</v>
      </c>
      <c r="D7" s="6">
        <v>200</v>
      </c>
      <c r="E7" s="6">
        <f t="shared" si="0"/>
        <v>200</v>
      </c>
      <c r="F7" s="9" t="s">
        <v>230</v>
      </c>
      <c r="G7" s="7" t="s">
        <v>231</v>
      </c>
      <c r="H7" s="7" t="s">
        <v>230</v>
      </c>
      <c r="I7" s="7" t="s">
        <v>232</v>
      </c>
      <c r="J7" s="7" t="s">
        <v>232</v>
      </c>
      <c r="K7" s="12"/>
    </row>
    <row r="8" spans="1:11" s="1" customFormat="1" ht="49" customHeight="1">
      <c r="A8" s="5">
        <v>5</v>
      </c>
      <c r="B8" s="8" t="s">
        <v>7</v>
      </c>
      <c r="C8" s="6" t="s">
        <v>141</v>
      </c>
      <c r="D8" s="6">
        <v>183.9</v>
      </c>
      <c r="E8" s="6">
        <f t="shared" si="0"/>
        <v>183.9</v>
      </c>
      <c r="F8" s="9" t="s">
        <v>235</v>
      </c>
      <c r="G8" s="7" t="s">
        <v>231</v>
      </c>
      <c r="H8" s="7" t="s">
        <v>235</v>
      </c>
      <c r="I8" s="7" t="s">
        <v>232</v>
      </c>
      <c r="J8" s="7" t="s">
        <v>232</v>
      </c>
      <c r="K8" s="12"/>
    </row>
    <row r="9" spans="1:11" s="1" customFormat="1" ht="49" customHeight="1">
      <c r="A9" s="5">
        <v>6</v>
      </c>
      <c r="B9" s="8" t="s">
        <v>7</v>
      </c>
      <c r="C9" s="6" t="s">
        <v>144</v>
      </c>
      <c r="D9" s="6">
        <v>700</v>
      </c>
      <c r="E9" s="6">
        <f t="shared" si="0"/>
        <v>700</v>
      </c>
      <c r="F9" s="9" t="s">
        <v>236</v>
      </c>
      <c r="G9" s="7" t="s">
        <v>231</v>
      </c>
      <c r="H9" s="7" t="s">
        <v>236</v>
      </c>
      <c r="I9" s="7" t="s">
        <v>232</v>
      </c>
      <c r="J9" s="7" t="s">
        <v>232</v>
      </c>
      <c r="K9" s="12"/>
    </row>
    <row r="10" spans="1:11" s="1" customFormat="1" ht="49" customHeight="1">
      <c r="A10" s="5">
        <v>7</v>
      </c>
      <c r="B10" s="8" t="s">
        <v>7</v>
      </c>
      <c r="C10" s="6" t="s">
        <v>153</v>
      </c>
      <c r="D10" s="6">
        <v>280</v>
      </c>
      <c r="E10" s="6">
        <f t="shared" si="0"/>
        <v>280</v>
      </c>
      <c r="F10" s="9" t="s">
        <v>237</v>
      </c>
      <c r="G10" s="7" t="s">
        <v>231</v>
      </c>
      <c r="H10" s="7" t="s">
        <v>237</v>
      </c>
      <c r="I10" s="7" t="s">
        <v>232</v>
      </c>
      <c r="J10" s="7" t="s">
        <v>232</v>
      </c>
      <c r="K10" s="12"/>
    </row>
    <row r="11" spans="1:11" s="1" customFormat="1" ht="49" customHeight="1">
      <c r="A11" s="5">
        <v>8</v>
      </c>
      <c r="B11" s="8" t="s">
        <v>7</v>
      </c>
      <c r="C11" s="6" t="s">
        <v>148</v>
      </c>
      <c r="D11" s="6">
        <v>328.5</v>
      </c>
      <c r="E11" s="6">
        <f t="shared" si="0"/>
        <v>328.5</v>
      </c>
      <c r="F11" s="9" t="s">
        <v>238</v>
      </c>
      <c r="G11" s="7" t="s">
        <v>231</v>
      </c>
      <c r="H11" s="7" t="s">
        <v>238</v>
      </c>
      <c r="I11" s="7" t="s">
        <v>232</v>
      </c>
      <c r="J11" s="7" t="s">
        <v>232</v>
      </c>
      <c r="K11" s="12"/>
    </row>
    <row r="12" spans="1:11" s="1" customFormat="1" ht="49" customHeight="1">
      <c r="A12" s="5">
        <v>9</v>
      </c>
      <c r="B12" s="8" t="s">
        <v>7</v>
      </c>
      <c r="C12" s="6" t="s">
        <v>157</v>
      </c>
      <c r="D12" s="6">
        <v>600</v>
      </c>
      <c r="E12" s="6">
        <f t="shared" si="0"/>
        <v>600</v>
      </c>
      <c r="F12" s="9" t="s">
        <v>239</v>
      </c>
      <c r="G12" s="7" t="s">
        <v>231</v>
      </c>
      <c r="H12" s="7" t="s">
        <v>239</v>
      </c>
      <c r="I12" s="7" t="s">
        <v>232</v>
      </c>
      <c r="J12" s="7" t="s">
        <v>232</v>
      </c>
      <c r="K12" s="12"/>
    </row>
    <row r="13" spans="1:11" s="1" customFormat="1" ht="49" customHeight="1">
      <c r="A13" s="5">
        <v>10</v>
      </c>
      <c r="B13" s="8" t="s">
        <v>7</v>
      </c>
      <c r="C13" s="6" t="s">
        <v>161</v>
      </c>
      <c r="D13" s="6">
        <v>535.98</v>
      </c>
      <c r="E13" s="6">
        <f t="shared" si="0"/>
        <v>535.98</v>
      </c>
      <c r="F13" s="9" t="s">
        <v>240</v>
      </c>
      <c r="G13" s="7" t="s">
        <v>231</v>
      </c>
      <c r="H13" s="7" t="s">
        <v>240</v>
      </c>
      <c r="I13" s="7" t="s">
        <v>232</v>
      </c>
      <c r="J13" s="7" t="s">
        <v>232</v>
      </c>
      <c r="K13" s="12"/>
    </row>
    <row r="14" spans="1:11" s="1" customFormat="1" ht="49" customHeight="1">
      <c r="A14" s="5">
        <v>11</v>
      </c>
      <c r="B14" s="5" t="s">
        <v>7</v>
      </c>
      <c r="C14" s="6" t="s">
        <v>165</v>
      </c>
      <c r="D14" s="6">
        <v>680</v>
      </c>
      <c r="E14" s="6">
        <f t="shared" si="0"/>
        <v>680</v>
      </c>
      <c r="F14" s="7" t="s">
        <v>241</v>
      </c>
      <c r="G14" s="7" t="s">
        <v>231</v>
      </c>
      <c r="H14" s="7" t="s">
        <v>241</v>
      </c>
      <c r="I14" s="7" t="s">
        <v>232</v>
      </c>
      <c r="J14" s="7" t="s">
        <v>232</v>
      </c>
      <c r="K14" s="12"/>
    </row>
    <row r="15" spans="1:11" s="1" customFormat="1" ht="49" customHeight="1">
      <c r="A15" s="5">
        <v>12</v>
      </c>
      <c r="B15" s="5" t="s">
        <v>7</v>
      </c>
      <c r="C15" s="6" t="s">
        <v>170</v>
      </c>
      <c r="D15" s="6">
        <v>300</v>
      </c>
      <c r="E15" s="6">
        <f t="shared" si="0"/>
        <v>300</v>
      </c>
      <c r="F15" s="7" t="s">
        <v>242</v>
      </c>
      <c r="G15" s="7" t="s">
        <v>231</v>
      </c>
      <c r="H15" s="7" t="s">
        <v>242</v>
      </c>
      <c r="I15" s="7" t="s">
        <v>232</v>
      </c>
      <c r="J15" s="7" t="s">
        <v>232</v>
      </c>
      <c r="K15" s="12"/>
    </row>
    <row r="16" spans="1:11" s="1" customFormat="1" ht="49" customHeight="1">
      <c r="A16" s="5">
        <v>13</v>
      </c>
      <c r="B16" s="5" t="s">
        <v>7</v>
      </c>
      <c r="C16" s="6" t="s">
        <v>173</v>
      </c>
      <c r="D16" s="6">
        <v>250</v>
      </c>
      <c r="E16" s="6">
        <f t="shared" si="0"/>
        <v>250</v>
      </c>
      <c r="F16" s="7" t="s">
        <v>243</v>
      </c>
      <c r="G16" s="7" t="s">
        <v>231</v>
      </c>
      <c r="H16" s="7" t="s">
        <v>243</v>
      </c>
      <c r="I16" s="7" t="s">
        <v>232</v>
      </c>
      <c r="J16" s="7" t="s">
        <v>232</v>
      </c>
      <c r="K16" s="12"/>
    </row>
    <row r="17" spans="1:11" s="1" customFormat="1" ht="49" customHeight="1">
      <c r="A17" s="5">
        <v>14</v>
      </c>
      <c r="B17" s="5" t="s">
        <v>7</v>
      </c>
      <c r="C17" s="10" t="s">
        <v>178</v>
      </c>
      <c r="D17" s="6">
        <v>320</v>
      </c>
      <c r="E17" s="6">
        <f t="shared" si="0"/>
        <v>320</v>
      </c>
      <c r="F17" s="7" t="s">
        <v>244</v>
      </c>
      <c r="G17" s="7" t="s">
        <v>231</v>
      </c>
      <c r="H17" s="7" t="s">
        <v>244</v>
      </c>
      <c r="I17" s="7" t="s">
        <v>232</v>
      </c>
      <c r="J17" s="7" t="s">
        <v>232</v>
      </c>
      <c r="K17" s="12"/>
    </row>
    <row r="18" spans="1:11" s="1" customFormat="1" ht="49" customHeight="1">
      <c r="A18" s="5">
        <v>15</v>
      </c>
      <c r="B18" s="5" t="s">
        <v>7</v>
      </c>
      <c r="C18" s="10" t="s">
        <v>181</v>
      </c>
      <c r="D18" s="6">
        <v>800</v>
      </c>
      <c r="E18" s="6">
        <f t="shared" si="0"/>
        <v>800</v>
      </c>
      <c r="F18" s="7" t="s">
        <v>245</v>
      </c>
      <c r="G18" s="7" t="s">
        <v>231</v>
      </c>
      <c r="H18" s="7" t="s">
        <v>245</v>
      </c>
      <c r="I18" s="7" t="s">
        <v>232</v>
      </c>
      <c r="J18" s="7" t="s">
        <v>232</v>
      </c>
      <c r="K18" s="12"/>
    </row>
    <row r="19" spans="1:11" s="1" customFormat="1" ht="49" customHeight="1">
      <c r="A19" s="5">
        <v>16</v>
      </c>
      <c r="B19" s="5" t="s">
        <v>7</v>
      </c>
      <c r="C19" s="6" t="s">
        <v>185</v>
      </c>
      <c r="D19" s="6">
        <v>2900</v>
      </c>
      <c r="E19" s="6">
        <f t="shared" si="0"/>
        <v>2900</v>
      </c>
      <c r="F19" s="7" t="s">
        <v>246</v>
      </c>
      <c r="G19" s="7" t="s">
        <v>231</v>
      </c>
      <c r="H19" s="7" t="s">
        <v>246</v>
      </c>
      <c r="I19" s="7" t="s">
        <v>232</v>
      </c>
      <c r="J19" s="7" t="s">
        <v>232</v>
      </c>
      <c r="K19" s="12"/>
    </row>
    <row r="20" spans="1:11" s="1" customFormat="1" ht="49" customHeight="1">
      <c r="A20" s="5">
        <v>17</v>
      </c>
      <c r="B20" s="5" t="s">
        <v>7</v>
      </c>
      <c r="C20" s="6" t="s">
        <v>188</v>
      </c>
      <c r="D20" s="6">
        <v>3000</v>
      </c>
      <c r="E20" s="6">
        <f t="shared" si="0"/>
        <v>3000</v>
      </c>
      <c r="F20" s="7" t="s">
        <v>247</v>
      </c>
      <c r="G20" s="7" t="s">
        <v>231</v>
      </c>
      <c r="H20" s="7" t="s">
        <v>247</v>
      </c>
      <c r="I20" s="7" t="s">
        <v>232</v>
      </c>
      <c r="J20" s="7" t="s">
        <v>232</v>
      </c>
      <c r="K20" s="12"/>
    </row>
  </sheetData>
  <mergeCells count="1">
    <mergeCell ref="A2:J2"/>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wps</dc:creator>
  <cp:keywords/>
  <dc:description/>
  <cp:lastModifiedBy>子非鱼</cp:lastModifiedBy>
  <dcterms:created xsi:type="dcterms:W3CDTF">2018-05-27T03:28:00Z</dcterms:created>
  <dcterms:modified xsi:type="dcterms:W3CDTF">2022-02-26T03:35:30Z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2052-11.1.0.11365</vt:lpwstr>
  </property>
  <property fmtid="{D5CDD505-2E9C-101B-9397-08002B2CF9AE}" pid="3" name="ICV">
    <vt:lpwstr>58ECDBD0BEB54058BD1025BF87418061</vt:lpwstr>
  </property>
</Properties>
</file>